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thi\Downloads\"/>
    </mc:Choice>
  </mc:AlternateContent>
  <xr:revisionPtr revIDLastSave="0" documentId="13_ncr:1_{F34BC303-A806-4F0B-89D8-A3E317A64591}" xr6:coauthVersionLast="47" xr6:coauthVersionMax="47" xr10:uidLastSave="{00000000-0000-0000-0000-000000000000}"/>
  <bookViews>
    <workbookView xWindow="-51720" yWindow="-8175" windowWidth="51840" windowHeight="21120" xr2:uid="{EBD6D7DD-3D04-B542-A4D7-B2FD47736991}"/>
  </bookViews>
  <sheets>
    <sheet name="2025" sheetId="3" r:id="rId1"/>
    <sheet name="Blad1" sheetId="4" r:id="rId2"/>
  </sheets>
  <definedNames>
    <definedName name="_xlnm._FilterDatabase" localSheetId="0" hidden="1">'2025'!$B$5:$T$169</definedName>
    <definedName name="_xlnm.Print_Area" localSheetId="0">'2025'!$B$3:$R$170</definedName>
    <definedName name="_xlnm.Print_Titles" localSheetId="0">'2025'!$3:$5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3" l="1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5" i="3"/>
  <c r="V5" i="3"/>
  <c r="S84" i="3"/>
  <c r="S85" i="3" s="1"/>
  <c r="S86" i="3" s="1"/>
  <c r="S87" i="3" s="1"/>
  <c r="S88" i="3" s="1"/>
  <c r="S44" i="3"/>
  <c r="S45" i="3" s="1"/>
  <c r="S46" i="3" s="1"/>
  <c r="S47" i="3" s="1"/>
  <c r="S48" i="3" s="1"/>
  <c r="S49" i="3" s="1"/>
  <c r="S50" i="3" s="1"/>
  <c r="S137" i="3"/>
  <c r="S138" i="3" s="1"/>
  <c r="S139" i="3" s="1"/>
  <c r="S140" i="3" s="1"/>
  <c r="S141" i="3" s="1"/>
  <c r="S21" i="3"/>
  <c r="S22" i="3" s="1"/>
  <c r="S23" i="3" s="1"/>
  <c r="S24" i="3" s="1"/>
  <c r="S25" i="3" s="1"/>
  <c r="S26" i="3" s="1"/>
  <c r="S27" i="3" s="1"/>
  <c r="S7" i="3"/>
  <c r="S8" i="3" s="1"/>
  <c r="S9" i="3" s="1"/>
  <c r="S10" i="3" s="1"/>
  <c r="S11" i="3" s="1"/>
  <c r="S12" i="3" s="1"/>
  <c r="S13" i="3" s="1"/>
  <c r="S118" i="3"/>
  <c r="S119" i="3" s="1"/>
  <c r="S120" i="3" s="1"/>
  <c r="S121" i="3" s="1"/>
  <c r="S122" i="3" s="1"/>
  <c r="S154" i="3"/>
  <c r="S155" i="3" s="1"/>
  <c r="S156" i="3" s="1"/>
  <c r="S157" i="3" s="1"/>
  <c r="S158" i="3" s="1"/>
  <c r="S149" i="3"/>
  <c r="S150" i="3" s="1"/>
  <c r="S144" i="3"/>
  <c r="S145" i="3" s="1"/>
  <c r="S146" i="3" s="1"/>
  <c r="S147" i="3" s="1"/>
  <c r="S148" i="3" s="1"/>
  <c r="S131" i="3"/>
  <c r="S132" i="3" s="1"/>
  <c r="S125" i="3"/>
  <c r="S126" i="3" s="1"/>
  <c r="S113" i="3"/>
  <c r="S114" i="3" s="1"/>
  <c r="S108" i="3"/>
  <c r="S109" i="3" s="1"/>
  <c r="S110" i="3" s="1"/>
  <c r="S101" i="3"/>
  <c r="S102" i="3" s="1"/>
  <c r="S103" i="3" s="1"/>
  <c r="S104" i="3" s="1"/>
  <c r="S105" i="3" s="1"/>
  <c r="S96" i="3"/>
  <c r="S97" i="3" s="1"/>
  <c r="S91" i="3"/>
  <c r="S92" i="3" s="1"/>
  <c r="S77" i="3"/>
  <c r="S78" i="3" s="1"/>
  <c r="S79" i="3" s="1"/>
  <c r="S80" i="3" s="1"/>
  <c r="S83" i="3" s="1"/>
  <c r="S70" i="3"/>
  <c r="S71" i="3" s="1"/>
  <c r="S63" i="3"/>
  <c r="S64" i="3" s="1"/>
  <c r="S65" i="3" s="1"/>
  <c r="S66" i="3" s="1"/>
  <c r="S67" i="3" s="1"/>
  <c r="S58" i="3"/>
  <c r="S59" i="3" s="1"/>
  <c r="S60" i="3" s="1"/>
  <c r="S61" i="3" s="1"/>
  <c r="S62" i="3" s="1"/>
  <c r="S53" i="3"/>
  <c r="S54" i="3" s="1"/>
  <c r="S37" i="3"/>
  <c r="S38" i="3" s="1"/>
  <c r="S39" i="3" s="1"/>
  <c r="S40" i="3" s="1"/>
  <c r="S41" i="3" s="1"/>
  <c r="S42" i="3" s="1"/>
  <c r="S43" i="3" s="1"/>
  <c r="S30" i="3"/>
  <c r="S31" i="3" s="1"/>
  <c r="S14" i="3"/>
  <c r="S15" i="3" s="1"/>
  <c r="S16" i="3" s="1"/>
  <c r="S17" i="3" s="1"/>
  <c r="S18" i="3" s="1"/>
  <c r="S19" i="3" s="1"/>
  <c r="S20" i="3" s="1"/>
  <c r="D33" i="3"/>
  <c r="D32" i="3"/>
  <c r="D10" i="3"/>
  <c r="D9" i="3"/>
  <c r="D147" i="3"/>
  <c r="D146" i="3"/>
  <c r="D148" i="3" s="1"/>
  <c r="D128" i="3"/>
  <c r="D129" i="3" s="1"/>
  <c r="D127" i="3"/>
  <c r="D130" i="3" s="1"/>
  <c r="D111" i="3"/>
  <c r="D110" i="3"/>
  <c r="D112" i="3" s="1"/>
  <c r="D94" i="3"/>
  <c r="D93" i="3"/>
  <c r="D95" i="3" s="1"/>
  <c r="D73" i="3"/>
  <c r="D75" i="3" s="1"/>
  <c r="E75" i="3" s="1"/>
  <c r="D72" i="3"/>
  <c r="D74" i="3" s="1"/>
  <c r="D56" i="3"/>
  <c r="D55" i="3"/>
  <c r="D57" i="3" s="1"/>
  <c r="W5" i="3" l="1"/>
  <c r="S159" i="3"/>
  <c r="S160" i="3" s="1"/>
  <c r="E74" i="3"/>
  <c r="D76" i="3"/>
  <c r="S133" i="3"/>
  <c r="S115" i="3"/>
  <c r="S116" i="3" s="1"/>
  <c r="S117" i="3" s="1"/>
  <c r="S151" i="3"/>
  <c r="S152" i="3" s="1"/>
  <c r="S153" i="3" s="1"/>
  <c r="E147" i="3"/>
  <c r="E148" i="3"/>
  <c r="D150" i="3" s="1"/>
  <c r="E145" i="3"/>
  <c r="S127" i="3"/>
  <c r="E126" i="3"/>
  <c r="E110" i="3"/>
  <c r="S111" i="3"/>
  <c r="E109" i="3"/>
  <c r="S98" i="3"/>
  <c r="S93" i="3"/>
  <c r="S94" i="3" s="1"/>
  <c r="S95" i="3" s="1"/>
  <c r="E95" i="3" s="1"/>
  <c r="D97" i="3" s="1"/>
  <c r="D98" i="3" s="1"/>
  <c r="D99" i="3" s="1"/>
  <c r="D100" i="3" s="1"/>
  <c r="E92" i="3"/>
  <c r="S72" i="3"/>
  <c r="S73" i="3" s="1"/>
  <c r="S76" i="3" s="1"/>
  <c r="E71" i="3"/>
  <c r="E54" i="3"/>
  <c r="S55" i="3"/>
  <c r="E31" i="3"/>
  <c r="S32" i="3"/>
  <c r="S33" i="3" s="1"/>
  <c r="S34" i="3" s="1"/>
  <c r="S35" i="3" s="1"/>
  <c r="S36" i="3" s="1"/>
  <c r="E8" i="3"/>
  <c r="E9" i="3"/>
  <c r="E10" i="3"/>
  <c r="E146" i="3"/>
  <c r="D35" i="3"/>
  <c r="D34" i="3"/>
  <c r="D36" i="3"/>
  <c r="D12" i="3"/>
  <c r="E12" i="3" s="1"/>
  <c r="D11" i="3"/>
  <c r="E11" i="3" s="1"/>
  <c r="D13" i="3"/>
  <c r="D151" i="3" l="1"/>
  <c r="E151" i="3" s="1"/>
  <c r="S161" i="3"/>
  <c r="E76" i="3"/>
  <c r="D78" i="3" s="1"/>
  <c r="E97" i="3"/>
  <c r="E150" i="3"/>
  <c r="E94" i="3"/>
  <c r="E73" i="3"/>
  <c r="E72" i="3"/>
  <c r="S134" i="3"/>
  <c r="S135" i="3" s="1"/>
  <c r="S136" i="3" s="1"/>
  <c r="E93" i="3"/>
  <c r="E34" i="3"/>
  <c r="E32" i="3"/>
  <c r="E35" i="3"/>
  <c r="E33" i="3"/>
  <c r="S128" i="3"/>
  <c r="S129" i="3" s="1"/>
  <c r="E129" i="3" s="1"/>
  <c r="E127" i="3"/>
  <c r="E111" i="3"/>
  <c r="S112" i="3"/>
  <c r="E112" i="3" s="1"/>
  <c r="D114" i="3" s="1"/>
  <c r="S99" i="3"/>
  <c r="E98" i="3"/>
  <c r="S56" i="3"/>
  <c r="E55" i="3"/>
  <c r="E36" i="3"/>
  <c r="D38" i="3" s="1"/>
  <c r="E13" i="3"/>
  <c r="D15" i="3" s="1"/>
  <c r="D152" i="3" l="1"/>
  <c r="S162" i="3"/>
  <c r="D115" i="3"/>
  <c r="E114" i="3"/>
  <c r="S130" i="3"/>
  <c r="E130" i="3" s="1"/>
  <c r="D132" i="3" s="1"/>
  <c r="E128" i="3"/>
  <c r="S100" i="3"/>
  <c r="E100" i="3" s="1"/>
  <c r="E99" i="3"/>
  <c r="S57" i="3"/>
  <c r="E57" i="3" s="1"/>
  <c r="D59" i="3" s="1"/>
  <c r="E56" i="3"/>
  <c r="E78" i="3"/>
  <c r="D79" i="3"/>
  <c r="E79" i="3" s="1"/>
  <c r="E15" i="3"/>
  <c r="D16" i="3"/>
  <c r="E16" i="3" s="1"/>
  <c r="D17" i="3"/>
  <c r="E17" i="3" s="1"/>
  <c r="D40" i="3"/>
  <c r="E38" i="3"/>
  <c r="D39" i="3"/>
  <c r="D153" i="3" l="1"/>
  <c r="E152" i="3"/>
  <c r="S163" i="3"/>
  <c r="D133" i="3"/>
  <c r="D134" i="3" s="1"/>
  <c r="E132" i="3"/>
  <c r="D116" i="3"/>
  <c r="E115" i="3"/>
  <c r="D80" i="3"/>
  <c r="E59" i="3"/>
  <c r="D60" i="3"/>
  <c r="D19" i="3"/>
  <c r="E19" i="3" s="1"/>
  <c r="D18" i="3"/>
  <c r="E18" i="3" s="1"/>
  <c r="D20" i="3"/>
  <c r="E20" i="3" s="1"/>
  <c r="D22" i="3" s="1"/>
  <c r="E22" i="3" s="1"/>
  <c r="E40" i="3"/>
  <c r="D42" i="3"/>
  <c r="E42" i="3" s="1"/>
  <c r="E39" i="3"/>
  <c r="D41" i="3"/>
  <c r="E41" i="3" s="1"/>
  <c r="D43" i="3"/>
  <c r="E43" i="3" s="1"/>
  <c r="D45" i="3" s="1"/>
  <c r="E45" i="3" s="1"/>
  <c r="E153" i="3" l="1"/>
  <c r="D155" i="3" s="1"/>
  <c r="S164" i="3"/>
  <c r="E134" i="3"/>
  <c r="D135" i="3"/>
  <c r="E135" i="3" s="1"/>
  <c r="E80" i="3"/>
  <c r="D81" i="3"/>
  <c r="E133" i="3"/>
  <c r="D117" i="3"/>
  <c r="E117" i="3" s="1"/>
  <c r="D119" i="3" s="1"/>
  <c r="E116" i="3"/>
  <c r="D47" i="3"/>
  <c r="E47" i="3" s="1"/>
  <c r="D61" i="3"/>
  <c r="E60" i="3"/>
  <c r="D46" i="3"/>
  <c r="D23" i="3"/>
  <c r="E23" i="3" s="1"/>
  <c r="D24" i="3"/>
  <c r="E24" i="3" s="1"/>
  <c r="E155" i="3" l="1"/>
  <c r="D156" i="3"/>
  <c r="S165" i="3"/>
  <c r="E81" i="3"/>
  <c r="D82" i="3"/>
  <c r="D121" i="3"/>
  <c r="E121" i="3" s="1"/>
  <c r="D120" i="3"/>
  <c r="E119" i="3"/>
  <c r="D136" i="3"/>
  <c r="E136" i="3" s="1"/>
  <c r="D138" i="3" s="1"/>
  <c r="D49" i="3"/>
  <c r="E49" i="3" s="1"/>
  <c r="D62" i="3"/>
  <c r="E62" i="3" s="1"/>
  <c r="E61" i="3"/>
  <c r="E46" i="3"/>
  <c r="D50" i="3"/>
  <c r="E50" i="3" s="1"/>
  <c r="D48" i="3"/>
  <c r="E48" i="3" s="1"/>
  <c r="D26" i="3"/>
  <c r="E26" i="3" s="1"/>
  <c r="D27" i="3"/>
  <c r="E27" i="3" s="1"/>
  <c r="D25" i="3"/>
  <c r="E25" i="3" s="1"/>
  <c r="D157" i="3" l="1"/>
  <c r="E156" i="3"/>
  <c r="S166" i="3"/>
  <c r="E82" i="3"/>
  <c r="D83" i="3"/>
  <c r="E83" i="3" s="1"/>
  <c r="D85" i="3" s="1"/>
  <c r="D139" i="3"/>
  <c r="D140" i="3"/>
  <c r="E140" i="3" s="1"/>
  <c r="E138" i="3"/>
  <c r="E120" i="3"/>
  <c r="D122" i="3"/>
  <c r="E122" i="3" s="1"/>
  <c r="D158" i="3" l="1"/>
  <c r="E157" i="3"/>
  <c r="S167" i="3"/>
  <c r="D87" i="3"/>
  <c r="E87" i="3" s="1"/>
  <c r="D86" i="3"/>
  <c r="E85" i="3"/>
  <c r="D141" i="3"/>
  <c r="E141" i="3" s="1"/>
  <c r="E139" i="3"/>
  <c r="E158" i="3" l="1"/>
  <c r="D159" i="3"/>
  <c r="S168" i="3"/>
  <c r="S169" i="3" s="1"/>
  <c r="E86" i="3"/>
  <c r="D88" i="3"/>
  <c r="E88" i="3" s="1"/>
  <c r="E159" i="3" l="1"/>
  <c r="D160" i="3"/>
  <c r="E160" i="3" l="1"/>
  <c r="D161" i="3"/>
  <c r="E161" i="3" l="1"/>
  <c r="D162" i="3"/>
  <c r="E162" i="3" l="1"/>
  <c r="D163" i="3"/>
  <c r="E163" i="3" l="1"/>
  <c r="D164" i="3"/>
  <c r="E164" i="3" l="1"/>
  <c r="D165" i="3"/>
  <c r="E165" i="3" l="1"/>
  <c r="D166" i="3"/>
  <c r="E166" i="3" l="1"/>
  <c r="D167" i="3"/>
  <c r="E167" i="3" l="1"/>
  <c r="D168" i="3"/>
  <c r="E168" i="3" l="1"/>
  <c r="D169" i="3"/>
  <c r="E169" i="3" s="1"/>
</calcChain>
</file>

<file path=xl/sharedStrings.xml><?xml version="1.0" encoding="utf-8"?>
<sst xmlns="http://schemas.openxmlformats.org/spreadsheetml/2006/main" count="457" uniqueCount="104">
  <si>
    <t>Muntenverkoop</t>
  </si>
  <si>
    <t xml:space="preserve">Schrijven </t>
  </si>
  <si>
    <t>Ringmeester</t>
  </si>
  <si>
    <t xml:space="preserve">Catering </t>
  </si>
  <si>
    <t xml:space="preserve">Parkeerhulp </t>
  </si>
  <si>
    <t>Parcours</t>
  </si>
  <si>
    <t>Roos-Anne</t>
  </si>
  <si>
    <t>Rick</t>
  </si>
  <si>
    <t>Robin</t>
  </si>
  <si>
    <t xml:space="preserve"> </t>
  </si>
  <si>
    <t>Louis</t>
  </si>
  <si>
    <t>Bediening</t>
  </si>
  <si>
    <t>Martine</t>
  </si>
  <si>
    <t>Mathilde</t>
  </si>
  <si>
    <t>Opbouw</t>
  </si>
  <si>
    <t>Afbouw</t>
  </si>
  <si>
    <t>09:30-18:00</t>
  </si>
  <si>
    <t>Subtop</t>
  </si>
  <si>
    <t>Details</t>
  </si>
  <si>
    <t>Bakken</t>
  </si>
  <si>
    <t>Snack</t>
  </si>
  <si>
    <t>Tijden</t>
  </si>
  <si>
    <t>shift duur</t>
  </si>
  <si>
    <t>Ochtend</t>
  </si>
  <si>
    <t>Middag</t>
  </si>
  <si>
    <t>Avond</t>
  </si>
  <si>
    <t>19:00-23:00</t>
  </si>
  <si>
    <t>Pubquiz</t>
  </si>
  <si>
    <t>Springen oefen</t>
  </si>
  <si>
    <t>Springen</t>
  </si>
  <si>
    <t>Springen Pony</t>
  </si>
  <si>
    <t>= nodig</t>
  </si>
  <si>
    <t>= aangemeld</t>
  </si>
  <si>
    <t>09:30-23:00</t>
  </si>
  <si>
    <t>Springen + Rockaoke</t>
  </si>
  <si>
    <t>Rockaoke</t>
  </si>
  <si>
    <t>Bingo</t>
  </si>
  <si>
    <t>Ombouw + Pubquiz</t>
  </si>
  <si>
    <t>Ombouw</t>
  </si>
  <si>
    <t>Springen + Sponsorborrel + Bingo</t>
  </si>
  <si>
    <t>Secteriaat/ aanmelden avond</t>
  </si>
  <si>
    <t>Bouw</t>
  </si>
  <si>
    <t>Dennis</t>
  </si>
  <si>
    <t xml:space="preserve">Robin </t>
  </si>
  <si>
    <t>Dranken</t>
  </si>
  <si>
    <t>shift 4uur</t>
  </si>
  <si>
    <t xml:space="preserve"> shift 7uur</t>
  </si>
  <si>
    <t>Vrijwilligerslijst</t>
  </si>
  <si>
    <t>Bertus</t>
  </si>
  <si>
    <t>Lucas</t>
  </si>
  <si>
    <t>Nicole</t>
  </si>
  <si>
    <t>Sophie Boom</t>
  </si>
  <si>
    <t>Lotte Spillekom</t>
  </si>
  <si>
    <t>vanaf 14 jr</t>
  </si>
  <si>
    <t>vanaf 18 jr</t>
  </si>
  <si>
    <t>Valentine Bouwmeester</t>
  </si>
  <si>
    <t>Lindsay Dijs</t>
  </si>
  <si>
    <t>Kimberly van't Hoenderdaal</t>
  </si>
  <si>
    <t>Mirjam Terpstra</t>
  </si>
  <si>
    <t>Pien van Poppel</t>
  </si>
  <si>
    <t>Iris Bax</t>
  </si>
  <si>
    <t>Merel de Groot</t>
  </si>
  <si>
    <t>Patrick van der Spek</t>
  </si>
  <si>
    <t>Administratie</t>
  </si>
  <si>
    <t>Manon de Groot</t>
  </si>
  <si>
    <t>Mieke Verburg</t>
  </si>
  <si>
    <t>Inger Kagenaar</t>
  </si>
  <si>
    <t>Eline Geurs</t>
  </si>
  <si>
    <t>Gerrit Geurs</t>
  </si>
  <si>
    <t>Mila Mauritz-Toes</t>
  </si>
  <si>
    <t>= nog niet definitief, nog in overleg</t>
  </si>
  <si>
    <t>LET OP VOORLOPIGE TIJDEN, DEFINITIEVE TIJDEN KRIJG JE EEN DAG VAN TE VOREN DOOR</t>
  </si>
  <si>
    <t>Annemoniek de Vente</t>
  </si>
  <si>
    <t>Eloïse Bulder</t>
  </si>
  <si>
    <t>Julia Veenhof</t>
  </si>
  <si>
    <t>Joan van 't Klooster</t>
  </si>
  <si>
    <t>Marielle (vanaf 11:00)</t>
  </si>
  <si>
    <t>Marielle (tot 15:30)</t>
  </si>
  <si>
    <t>Jessica Lam</t>
  </si>
  <si>
    <t>Lootjes</t>
  </si>
  <si>
    <t>Muntjes</t>
  </si>
  <si>
    <t>Emma Pearce (10,00 tot 14,00)</t>
  </si>
  <si>
    <t>Judith van 't Klooster</t>
  </si>
  <si>
    <t>Stalgenoot Annemoniek de Vente</t>
  </si>
  <si>
    <t>Food</t>
  </si>
  <si>
    <t>Fleur Bakker</t>
  </si>
  <si>
    <t>Willy de Graaf</t>
  </si>
  <si>
    <t>Marie-Louise van Kuilenburg</t>
  </si>
  <si>
    <t>Beau van den Heuvel</t>
  </si>
  <si>
    <t>Berthy Blom</t>
  </si>
  <si>
    <t>19juni van 10:00 tot 14:00</t>
  </si>
  <si>
    <t>Emma Pearce</t>
  </si>
  <si>
    <t>Henriette Groen</t>
  </si>
  <si>
    <t>Gillian Groen</t>
  </si>
  <si>
    <t>Chantal Burghout</t>
  </si>
  <si>
    <t>Samora Moendir</t>
  </si>
  <si>
    <t>Britt Struis</t>
  </si>
  <si>
    <t>Mariette de Fouw (vanaf 18:00)</t>
  </si>
  <si>
    <t>Jessica-Aimée Monnikendam</t>
  </si>
  <si>
    <t>Rene Kortlver</t>
  </si>
  <si>
    <t>Rene Kortlever</t>
  </si>
  <si>
    <t>Mathilde Kortlever-Jonker</t>
  </si>
  <si>
    <t>Roos-Anne Kortlever</t>
  </si>
  <si>
    <t>Wieke Kagenaar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</si>
</sst>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dd\ dd\ mmmm\ yyyy"/>
    <numFmt numFmtId="165" formatCode="h:mm;@"/>
    <numFmt numFmtId="166" formatCode="_ * #,##0_ ;_ * \-#,##0_ ;_ * &quot;-&quot;??_ ;_ @_ "/>
  </numFmts>
  <fonts count="12" x14ac:knownFonts="1">
    <font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sz val="20"/>
      <color theme="0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2A2AB8"/>
        <bgColor indexed="64"/>
      </patternFill>
    </fill>
    <fill>
      <patternFill patternType="solid">
        <fgColor rgb="FFC6C6F2"/>
        <bgColor indexed="64"/>
      </patternFill>
    </fill>
    <fill>
      <patternFill patternType="solid">
        <fgColor rgb="FFE3E3F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165" fontId="1" fillId="0" borderId="0" xfId="0" applyNumberFormat="1" applyFont="1" applyAlignment="1">
      <alignment horizontal="center"/>
    </xf>
    <xf numFmtId="0" fontId="5" fillId="4" borderId="8" xfId="0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left"/>
    </xf>
    <xf numFmtId="165" fontId="1" fillId="7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5" fillId="4" borderId="10" xfId="0" applyNumberFormat="1" applyFont="1" applyFill="1" applyBorder="1" applyAlignment="1">
      <alignment horizontal="left"/>
    </xf>
    <xf numFmtId="164" fontId="5" fillId="4" borderId="11" xfId="0" applyNumberFormat="1" applyFont="1" applyFill="1" applyBorder="1" applyAlignment="1">
      <alignment horizontal="left"/>
    </xf>
    <xf numFmtId="20" fontId="4" fillId="0" borderId="0" xfId="0" applyNumberFormat="1" applyFont="1" applyAlignment="1">
      <alignment horizontal="center"/>
    </xf>
    <xf numFmtId="20" fontId="4" fillId="0" borderId="4" xfId="0" applyNumberFormat="1" applyFont="1" applyBorder="1" applyAlignment="1">
      <alignment horizontal="center"/>
    </xf>
    <xf numFmtId="164" fontId="5" fillId="4" borderId="9" xfId="0" applyNumberFormat="1" applyFont="1" applyFill="1" applyBorder="1" applyAlignment="1">
      <alignment horizontal="left"/>
    </xf>
    <xf numFmtId="164" fontId="5" fillId="4" borderId="8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8" fillId="3" borderId="1" xfId="0" applyFont="1" applyFill="1" applyBorder="1" applyAlignment="1">
      <alignment horizontal="left"/>
    </xf>
    <xf numFmtId="0" fontId="7" fillId="0" borderId="0" xfId="0" applyFont="1"/>
    <xf numFmtId="165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164" fontId="5" fillId="4" borderId="16" xfId="0" applyNumberFormat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6" borderId="14" xfId="0" applyFont="1" applyFill="1" applyBorder="1"/>
    <xf numFmtId="0" fontId="4" fillId="5" borderId="14" xfId="0" applyFont="1" applyFill="1" applyBorder="1"/>
    <xf numFmtId="0" fontId="4" fillId="5" borderId="17" xfId="0" applyFont="1" applyFill="1" applyBorder="1"/>
    <xf numFmtId="164" fontId="5" fillId="4" borderId="18" xfId="0" applyNumberFormat="1" applyFont="1" applyFill="1" applyBorder="1"/>
    <xf numFmtId="0" fontId="8" fillId="3" borderId="19" xfId="0" applyFont="1" applyFill="1" applyBorder="1"/>
    <xf numFmtId="0" fontId="5" fillId="4" borderId="20" xfId="0" applyFont="1" applyFill="1" applyBorder="1"/>
    <xf numFmtId="0" fontId="4" fillId="0" borderId="13" xfId="0" applyFont="1" applyBorder="1"/>
    <xf numFmtId="0" fontId="4" fillId="0" borderId="21" xfId="0" applyFont="1" applyBorder="1"/>
    <xf numFmtId="0" fontId="4" fillId="5" borderId="13" xfId="0" applyFont="1" applyFill="1" applyBorder="1"/>
    <xf numFmtId="0" fontId="4" fillId="6" borderId="13" xfId="0" applyFont="1" applyFill="1" applyBorder="1"/>
    <xf numFmtId="0" fontId="5" fillId="4" borderId="22" xfId="0" applyFont="1" applyFill="1" applyBorder="1"/>
    <xf numFmtId="0" fontId="2" fillId="2" borderId="23" xfId="0" applyFont="1" applyFill="1" applyBorder="1" applyAlignment="1">
      <alignment horizontal="left" vertical="top" wrapText="1"/>
    </xf>
    <xf numFmtId="0" fontId="4" fillId="5" borderId="21" xfId="0" applyFont="1" applyFill="1" applyBorder="1"/>
    <xf numFmtId="0" fontId="6" fillId="0" borderId="13" xfId="0" applyFont="1" applyBorder="1"/>
    <xf numFmtId="0" fontId="6" fillId="0" borderId="21" xfId="0" applyFont="1" applyBorder="1"/>
    <xf numFmtId="0" fontId="4" fillId="6" borderId="0" xfId="0" applyFont="1" applyFill="1" applyAlignment="1">
      <alignment vertical="center"/>
    </xf>
    <xf numFmtId="0" fontId="0" fillId="0" borderId="0" xfId="0" quotePrefix="1" applyAlignment="1">
      <alignment horizontal="left"/>
    </xf>
    <xf numFmtId="0" fontId="4" fillId="5" borderId="0" xfId="0" applyFont="1" applyFill="1" applyAlignment="1">
      <alignment vertical="center"/>
    </xf>
    <xf numFmtId="0" fontId="2" fillId="2" borderId="12" xfId="0" applyFont="1" applyFill="1" applyBorder="1" applyAlignment="1">
      <alignment horizontal="left" vertical="top" wrapText="1"/>
    </xf>
    <xf numFmtId="165" fontId="4" fillId="0" borderId="0" xfId="0" applyNumberFormat="1" applyFont="1" applyAlignment="1">
      <alignment horizontal="left"/>
    </xf>
    <xf numFmtId="165" fontId="4" fillId="0" borderId="4" xfId="0" applyNumberFormat="1" applyFont="1" applyBorder="1" applyAlignment="1">
      <alignment horizontal="left"/>
    </xf>
    <xf numFmtId="20" fontId="4" fillId="0" borderId="0" xfId="0" applyNumberFormat="1" applyFont="1" applyAlignment="1">
      <alignment horizontal="left"/>
    </xf>
    <xf numFmtId="20" fontId="4" fillId="0" borderId="4" xfId="0" applyNumberFormat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quotePrefix="1"/>
    <xf numFmtId="0" fontId="0" fillId="8" borderId="0" xfId="0" applyFill="1" applyAlignment="1">
      <alignment horizontal="left"/>
    </xf>
    <xf numFmtId="166" fontId="3" fillId="0" borderId="0" xfId="1" applyNumberFormat="1" applyFont="1" applyAlignment="1">
      <alignment horizontal="left" vertical="top" wrapText="1"/>
    </xf>
    <xf numFmtId="0" fontId="8" fillId="3" borderId="1" xfId="0" applyFont="1" applyFill="1" applyBorder="1"/>
    <xf numFmtId="0" fontId="5" fillId="4" borderId="11" xfId="0" applyFont="1" applyFill="1" applyBorder="1"/>
    <xf numFmtId="0" fontId="4" fillId="0" borderId="4" xfId="0" applyFont="1" applyBorder="1"/>
    <xf numFmtId="0" fontId="5" fillId="4" borderId="8" xfId="0" applyFont="1" applyFill="1" applyBorder="1"/>
    <xf numFmtId="0" fontId="4" fillId="0" borderId="24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6" borderId="21" xfId="0" applyFont="1" applyFill="1" applyBorder="1"/>
    <xf numFmtId="0" fontId="4" fillId="9" borderId="13" xfId="0" applyFont="1" applyFill="1" applyBorder="1"/>
    <xf numFmtId="0" fontId="0" fillId="6" borderId="0" xfId="0" applyFill="1"/>
    <xf numFmtId="0" fontId="0" fillId="10" borderId="0" xfId="0" applyFill="1"/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8" fillId="3" borderId="6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left"/>
    </xf>
    <xf numFmtId="164" fontId="8" fillId="3" borderId="11" xfId="0" applyNumberFormat="1" applyFont="1" applyFill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FF99"/>
      <color rgb="FFFFFFCC"/>
      <color rgb="FFE3E3F9"/>
      <color rgb="FFC6C6F2"/>
      <color rgb="FF9292E6"/>
      <color rgb="FF2A2AB8"/>
      <color rgb="FFFF3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133352</xdr:colOff>
      <xdr:row>5</xdr:row>
      <xdr:rowOff>236539</xdr:rowOff>
    </xdr:from>
    <xdr:to>
      <xdr:col>27</xdr:col>
      <xdr:colOff>13827</xdr:colOff>
      <xdr:row>32</xdr:row>
      <xdr:rowOff>2126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007B349-B80A-0507-62FC-AE7239FB9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11952" y="1703389"/>
          <a:ext cx="2366500" cy="3870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5087-97EE-487D-B0D4-16EA29358137}">
  <sheetPr>
    <pageSetUpPr fitToPage="1"/>
  </sheetPr>
  <dimension ref="A1:AE170"/>
  <sheetViews>
    <sheetView tabSelected="1" zoomScale="80" zoomScaleNormal="80" zoomScaleSheetLayoutView="80" workbookViewId="0">
      <pane ySplit="5" topLeftCell="A106" activePane="bottomLeft" state="frozen"/>
      <selection activeCell="G1" sqref="G1"/>
      <selection pane="bottomLeft" activeCell="AE120" sqref="AE120"/>
    </sheetView>
  </sheetViews>
  <sheetFormatPr defaultColWidth="10.875" defaultRowHeight="15.75" outlineLevelRow="2" outlineLevelCol="2" x14ac:dyDescent="0.25"/>
  <cols>
    <col min="1" max="1" width="5.25" style="1" customWidth="1"/>
    <col min="2" max="2" width="5" customWidth="1"/>
    <col min="3" max="3" width="7.75" style="6" customWidth="1"/>
    <col min="4" max="4" width="6.125" bestFit="1" customWidth="1"/>
    <col min="5" max="5" width="6.125" customWidth="1"/>
    <col min="6" max="6" width="12" style="1" bestFit="1" customWidth="1"/>
    <col min="7" max="7" width="29.25" bestFit="1" customWidth="1"/>
    <col min="8" max="8" width="7.5" style="2" customWidth="1"/>
    <col min="9" max="9" width="23" bestFit="1" customWidth="1"/>
    <col min="10" max="10" width="7.5" style="1" customWidth="1"/>
    <col min="11" max="11" width="20.625" bestFit="1" customWidth="1"/>
    <col min="12" max="12" width="13.25" customWidth="1"/>
    <col min="13" max="13" width="14.375" bestFit="1" customWidth="1"/>
    <col min="14" max="14" width="17.375" bestFit="1" customWidth="1"/>
    <col min="15" max="15" width="6.375" style="14" bestFit="1" customWidth="1"/>
    <col min="16" max="16" width="24.375" bestFit="1" customWidth="1"/>
    <col min="17" max="18" width="13.25" customWidth="1"/>
    <col min="19" max="19" width="9.25" hidden="1" customWidth="1" outlineLevel="2"/>
    <col min="20" max="20" width="3.75" hidden="1" customWidth="1" outlineLevel="1"/>
    <col min="21" max="21" width="0" hidden="1" customWidth="1" outlineLevel="1"/>
    <col min="22" max="22" width="6.75" hidden="1" customWidth="1" outlineLevel="1"/>
    <col min="23" max="23" width="7.375" hidden="1" customWidth="1" outlineLevel="1"/>
    <col min="24" max="24" width="10.875" collapsed="1"/>
    <col min="30" max="30" width="12.125" bestFit="1" customWidth="1"/>
    <col min="31" max="31" width="22.75" bestFit="1" customWidth="1"/>
  </cols>
  <sheetData>
    <row r="1" spans="1:31" ht="15.75" customHeight="1" x14ac:dyDescent="0.25">
      <c r="C1" s="51"/>
      <c r="D1" s="52" t="s">
        <v>32</v>
      </c>
      <c r="F1" s="61"/>
      <c r="G1" s="60" t="s">
        <v>70</v>
      </c>
      <c r="J1" s="73" t="s">
        <v>71</v>
      </c>
      <c r="K1" s="73"/>
      <c r="L1" s="73"/>
      <c r="M1" s="73"/>
      <c r="N1" s="73"/>
      <c r="O1" s="73"/>
      <c r="P1" s="73"/>
      <c r="Q1" s="73"/>
      <c r="R1" s="73"/>
      <c r="S1" s="4">
        <v>0.16666666666666666</v>
      </c>
      <c r="T1" s="75" t="s">
        <v>45</v>
      </c>
      <c r="U1" s="75"/>
    </row>
    <row r="2" spans="1:31" ht="16.5" customHeight="1" thickBot="1" x14ac:dyDescent="0.3">
      <c r="C2" s="53"/>
      <c r="D2" s="52" t="s">
        <v>31</v>
      </c>
      <c r="J2" s="74"/>
      <c r="K2" s="74"/>
      <c r="L2" s="74"/>
      <c r="M2" s="74"/>
      <c r="N2" s="74"/>
      <c r="O2" s="74"/>
      <c r="P2" s="74"/>
      <c r="Q2" s="74"/>
      <c r="R2" s="74"/>
      <c r="S2" s="4">
        <v>0.29166666666666669</v>
      </c>
      <c r="T2" s="76" t="s">
        <v>46</v>
      </c>
      <c r="U2" s="76"/>
      <c r="AD2" t="s">
        <v>91</v>
      </c>
      <c r="AE2" t="s">
        <v>90</v>
      </c>
    </row>
    <row r="3" spans="1:31" ht="26.45" customHeight="1" thickBot="1" x14ac:dyDescent="0.3">
      <c r="B3" s="81" t="s">
        <v>47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31" s="29" customFormat="1" ht="34.5" customHeight="1" thickBot="1" x14ac:dyDescent="0.3">
      <c r="B4" s="30"/>
      <c r="C4" s="30" t="s">
        <v>18</v>
      </c>
      <c r="D4" s="77" t="s">
        <v>21</v>
      </c>
      <c r="E4" s="78"/>
      <c r="F4" s="54" t="s">
        <v>63</v>
      </c>
      <c r="G4" s="32" t="s">
        <v>41</v>
      </c>
      <c r="H4" s="77" t="s">
        <v>40</v>
      </c>
      <c r="I4" s="78"/>
      <c r="J4" s="77" t="s">
        <v>0</v>
      </c>
      <c r="K4" s="78"/>
      <c r="L4" s="47" t="s">
        <v>2</v>
      </c>
      <c r="M4" s="47" t="s">
        <v>1</v>
      </c>
      <c r="N4" s="47" t="s">
        <v>5</v>
      </c>
      <c r="O4" s="77" t="s">
        <v>3</v>
      </c>
      <c r="P4" s="78"/>
      <c r="Q4" s="47" t="s">
        <v>11</v>
      </c>
      <c r="R4" s="47" t="s">
        <v>4</v>
      </c>
      <c r="S4" s="31" t="s">
        <v>22</v>
      </c>
      <c r="V4" s="31" t="s">
        <v>79</v>
      </c>
      <c r="W4" s="31" t="s">
        <v>80</v>
      </c>
    </row>
    <row r="5" spans="1:31" s="29" customFormat="1" ht="22.5" customHeight="1" thickBot="1" x14ac:dyDescent="0.3">
      <c r="B5" s="30"/>
      <c r="C5" s="30"/>
      <c r="D5" s="77"/>
      <c r="E5" s="78"/>
      <c r="F5" s="54"/>
      <c r="G5" s="32"/>
      <c r="H5" s="77" t="s">
        <v>54</v>
      </c>
      <c r="I5" s="78"/>
      <c r="J5" s="77" t="s">
        <v>54</v>
      </c>
      <c r="K5" s="78"/>
      <c r="L5" s="47" t="s">
        <v>54</v>
      </c>
      <c r="M5" s="47" t="s">
        <v>54</v>
      </c>
      <c r="N5" s="47" t="s">
        <v>53</v>
      </c>
      <c r="O5" s="77" t="s">
        <v>54</v>
      </c>
      <c r="P5" s="78"/>
      <c r="Q5" s="47" t="s">
        <v>54</v>
      </c>
      <c r="R5" s="47" t="s">
        <v>54</v>
      </c>
      <c r="S5" s="31" t="s">
        <v>22</v>
      </c>
      <c r="V5" s="62">
        <f>SUM(V6:V169)</f>
        <v>196</v>
      </c>
      <c r="W5" s="62">
        <f>SUM(W6:W169)</f>
        <v>1176</v>
      </c>
    </row>
    <row r="6" spans="1:31" s="27" customFormat="1" ht="19.5" thickBot="1" x14ac:dyDescent="0.35">
      <c r="A6" s="25"/>
      <c r="B6" s="79">
        <v>45823</v>
      </c>
      <c r="C6" s="80"/>
      <c r="D6" s="80"/>
      <c r="E6" s="80"/>
      <c r="F6" s="80"/>
      <c r="G6" s="80"/>
      <c r="H6" s="26" t="s">
        <v>16</v>
      </c>
      <c r="I6" s="40"/>
      <c r="J6" s="26" t="s">
        <v>14</v>
      </c>
      <c r="K6" s="40"/>
      <c r="L6" s="40"/>
      <c r="M6" s="40"/>
      <c r="N6" s="40"/>
      <c r="O6" s="63"/>
      <c r="P6" s="40"/>
      <c r="Q6" s="40"/>
      <c r="R6" s="40"/>
    </row>
    <row r="7" spans="1:31" ht="15.6" hidden="1" customHeight="1" outlineLevel="2" x14ac:dyDescent="0.25">
      <c r="B7" s="19" t="s">
        <v>23</v>
      </c>
      <c r="C7" s="9"/>
      <c r="D7" s="20"/>
      <c r="E7" s="20"/>
      <c r="F7" s="20"/>
      <c r="G7" s="33"/>
      <c r="H7" s="10"/>
      <c r="I7" s="41"/>
      <c r="J7" s="10"/>
      <c r="K7" s="41"/>
      <c r="L7" s="41"/>
      <c r="M7" s="41"/>
      <c r="N7" s="41"/>
      <c r="O7" s="64"/>
      <c r="P7" s="41"/>
      <c r="Q7" s="41"/>
      <c r="R7" s="41"/>
      <c r="S7" s="11">
        <f>$S$1</f>
        <v>0.16666666666666666</v>
      </c>
    </row>
    <row r="8" spans="1:31" ht="15.6" hidden="1" customHeight="1" outlineLevel="2" x14ac:dyDescent="0.25">
      <c r="B8" s="12">
        <v>1</v>
      </c>
      <c r="C8" s="6" t="s">
        <v>14</v>
      </c>
      <c r="D8" s="13">
        <v>0.375</v>
      </c>
      <c r="E8" s="13">
        <f t="shared" ref="E8:E13" si="0">D8+S8</f>
        <v>0.54166666666666663</v>
      </c>
      <c r="F8" s="55"/>
      <c r="G8" s="34"/>
      <c r="H8" s="15"/>
      <c r="I8" s="42"/>
      <c r="J8" s="15"/>
      <c r="K8" s="42"/>
      <c r="L8" s="42"/>
      <c r="M8" s="42"/>
      <c r="N8" s="42"/>
      <c r="P8" s="42"/>
      <c r="Q8" s="42"/>
      <c r="R8" s="42"/>
      <c r="S8" s="4">
        <f>S7</f>
        <v>0.16666666666666666</v>
      </c>
    </row>
    <row r="9" spans="1:31" ht="15.6" hidden="1" customHeight="1" outlineLevel="2" x14ac:dyDescent="0.25">
      <c r="B9" s="12">
        <v>2</v>
      </c>
      <c r="C9" s="6" t="s">
        <v>14</v>
      </c>
      <c r="D9" s="13">
        <f>D8</f>
        <v>0.375</v>
      </c>
      <c r="E9" s="13">
        <f t="shared" si="0"/>
        <v>0.54166666666666663</v>
      </c>
      <c r="F9" s="55"/>
      <c r="G9" s="34"/>
      <c r="H9" s="15"/>
      <c r="I9" s="42"/>
      <c r="J9" s="15"/>
      <c r="K9" s="42"/>
      <c r="L9" s="42"/>
      <c r="M9" s="42"/>
      <c r="N9" s="42"/>
      <c r="P9" s="42"/>
      <c r="Q9" s="42"/>
      <c r="R9" s="42"/>
      <c r="S9" s="4">
        <f t="shared" ref="S9:S13" si="1">S8</f>
        <v>0.16666666666666666</v>
      </c>
    </row>
    <row r="10" spans="1:31" ht="15.6" hidden="1" customHeight="1" outlineLevel="2" x14ac:dyDescent="0.25">
      <c r="B10" s="12">
        <v>3</v>
      </c>
      <c r="C10" s="6" t="s">
        <v>14</v>
      </c>
      <c r="D10" s="13">
        <f>D8</f>
        <v>0.375</v>
      </c>
      <c r="E10" s="13">
        <f t="shared" si="0"/>
        <v>0.54166666666666663</v>
      </c>
      <c r="F10" s="55"/>
      <c r="G10" s="34"/>
      <c r="H10" s="15"/>
      <c r="I10" s="42"/>
      <c r="J10" s="15"/>
      <c r="K10" s="42"/>
      <c r="L10" s="42"/>
      <c r="M10" s="42"/>
      <c r="N10" s="42"/>
      <c r="P10" s="42"/>
      <c r="Q10" s="42"/>
      <c r="R10" s="49"/>
      <c r="S10" s="4">
        <f t="shared" si="1"/>
        <v>0.16666666666666666</v>
      </c>
    </row>
    <row r="11" spans="1:31" ht="15.6" hidden="1" customHeight="1" outlineLevel="2" x14ac:dyDescent="0.25">
      <c r="B11" s="12">
        <v>4</v>
      </c>
      <c r="C11" s="6" t="s">
        <v>14</v>
      </c>
      <c r="D11" s="13">
        <f t="shared" ref="D11:D12" si="2">D9</f>
        <v>0.375</v>
      </c>
      <c r="E11" s="13">
        <f t="shared" si="0"/>
        <v>0.54166666666666663</v>
      </c>
      <c r="F11" s="55"/>
      <c r="G11" s="34"/>
      <c r="H11" s="15"/>
      <c r="I11" s="42"/>
      <c r="J11" s="15"/>
      <c r="K11" s="42"/>
      <c r="L11" s="42"/>
      <c r="M11" s="42"/>
      <c r="N11" s="42"/>
      <c r="P11" s="42"/>
      <c r="Q11" s="42"/>
      <c r="R11" s="49"/>
      <c r="S11" s="4">
        <f t="shared" si="1"/>
        <v>0.16666666666666666</v>
      </c>
    </row>
    <row r="12" spans="1:31" ht="15.6" hidden="1" customHeight="1" outlineLevel="2" x14ac:dyDescent="0.25">
      <c r="B12" s="12">
        <v>5</v>
      </c>
      <c r="C12" s="6" t="s">
        <v>14</v>
      </c>
      <c r="D12" s="13">
        <f t="shared" si="2"/>
        <v>0.375</v>
      </c>
      <c r="E12" s="13">
        <f t="shared" si="0"/>
        <v>0.54166666666666663</v>
      </c>
      <c r="F12" s="55"/>
      <c r="G12" s="34"/>
      <c r="H12" s="15"/>
      <c r="I12" s="42"/>
      <c r="J12" s="15"/>
      <c r="K12" s="42"/>
      <c r="L12" s="42"/>
      <c r="M12" s="42"/>
      <c r="N12" s="42"/>
      <c r="P12" s="42"/>
      <c r="Q12" s="42"/>
      <c r="R12" s="49"/>
      <c r="S12" s="4">
        <f t="shared" si="1"/>
        <v>0.16666666666666666</v>
      </c>
    </row>
    <row r="13" spans="1:31" ht="16.149999999999999" hidden="1" customHeight="1" outlineLevel="2" thickBot="1" x14ac:dyDescent="0.3">
      <c r="B13" s="16">
        <v>6</v>
      </c>
      <c r="C13" s="7" t="s">
        <v>14</v>
      </c>
      <c r="D13" s="17">
        <f>D9</f>
        <v>0.375</v>
      </c>
      <c r="E13" s="17">
        <f t="shared" si="0"/>
        <v>0.54166666666666663</v>
      </c>
      <c r="F13" s="56"/>
      <c r="G13" s="35"/>
      <c r="H13" s="18"/>
      <c r="I13" s="43"/>
      <c r="J13" s="18"/>
      <c r="K13" s="43"/>
      <c r="L13" s="43"/>
      <c r="M13" s="43"/>
      <c r="N13" s="43"/>
      <c r="O13" s="65"/>
      <c r="P13" s="43"/>
      <c r="Q13" s="43"/>
      <c r="R13" s="50"/>
      <c r="S13" s="4">
        <f t="shared" si="1"/>
        <v>0.16666666666666666</v>
      </c>
    </row>
    <row r="14" spans="1:31" outlineLevel="1" collapsed="1" x14ac:dyDescent="0.25">
      <c r="B14" s="19" t="s">
        <v>24</v>
      </c>
      <c r="C14" s="9"/>
      <c r="D14" s="20"/>
      <c r="E14" s="20"/>
      <c r="F14" s="20"/>
      <c r="G14" s="33"/>
      <c r="H14" s="10"/>
      <c r="I14" s="41"/>
      <c r="J14" s="10"/>
      <c r="K14" s="41"/>
      <c r="L14" s="41"/>
      <c r="M14" s="41"/>
      <c r="N14" s="41"/>
      <c r="O14" s="64"/>
      <c r="P14" s="41"/>
      <c r="Q14" s="41"/>
      <c r="R14" s="41"/>
      <c r="S14" s="11">
        <f>$S$1</f>
        <v>0.16666666666666666</v>
      </c>
    </row>
    <row r="15" spans="1:31" outlineLevel="1" x14ac:dyDescent="0.25">
      <c r="B15" s="12">
        <v>1</v>
      </c>
      <c r="C15" s="6" t="s">
        <v>14</v>
      </c>
      <c r="D15" s="13">
        <f>E13</f>
        <v>0.54166666666666663</v>
      </c>
      <c r="E15" s="13">
        <f t="shared" ref="E15:E20" si="3">D15+S15</f>
        <v>0.70833333333333326</v>
      </c>
      <c r="F15" s="55" t="s">
        <v>13</v>
      </c>
      <c r="G15" s="36" t="s">
        <v>42</v>
      </c>
      <c r="I15" s="42"/>
      <c r="J15" s="2"/>
      <c r="K15" s="42"/>
      <c r="L15" s="42"/>
      <c r="M15" s="42"/>
      <c r="N15" s="42"/>
      <c r="P15" s="42"/>
      <c r="Q15" s="42"/>
      <c r="R15" s="42"/>
      <c r="S15" s="4">
        <f>S14</f>
        <v>0.16666666666666666</v>
      </c>
      <c r="V15">
        <v>0</v>
      </c>
      <c r="W15">
        <f>V15*6</f>
        <v>0</v>
      </c>
    </row>
    <row r="16" spans="1:31" outlineLevel="1" x14ac:dyDescent="0.25">
      <c r="B16" s="12">
        <v>2</v>
      </c>
      <c r="C16" s="6" t="s">
        <v>14</v>
      </c>
      <c r="D16" s="13">
        <f>D15</f>
        <v>0.54166666666666663</v>
      </c>
      <c r="E16" s="13">
        <f t="shared" si="3"/>
        <v>0.70833333333333326</v>
      </c>
      <c r="F16" s="55"/>
      <c r="G16" s="36" t="s">
        <v>8</v>
      </c>
      <c r="I16" s="42"/>
      <c r="J16" s="2"/>
      <c r="K16" s="42"/>
      <c r="L16" s="42"/>
      <c r="M16" s="42"/>
      <c r="N16" s="42"/>
      <c r="P16" s="42"/>
      <c r="Q16" s="42"/>
      <c r="R16" s="42"/>
      <c r="S16" s="4">
        <f t="shared" ref="S16:S20" si="4">S15</f>
        <v>0.16666666666666666</v>
      </c>
      <c r="V16">
        <v>0</v>
      </c>
      <c r="W16">
        <f t="shared" ref="W16:W79" si="5">V16*6</f>
        <v>0</v>
      </c>
    </row>
    <row r="17" spans="1:23" outlineLevel="1" x14ac:dyDescent="0.25">
      <c r="B17" s="12">
        <v>3</v>
      </c>
      <c r="C17" s="6" t="s">
        <v>14</v>
      </c>
      <c r="D17" s="13">
        <f>D15</f>
        <v>0.54166666666666663</v>
      </c>
      <c r="E17" s="13">
        <f t="shared" si="3"/>
        <v>0.70833333333333326</v>
      </c>
      <c r="F17" s="55"/>
      <c r="G17" s="36" t="s">
        <v>7</v>
      </c>
      <c r="I17" s="42"/>
      <c r="J17" s="2"/>
      <c r="K17" s="42"/>
      <c r="L17" s="42"/>
      <c r="M17" s="42"/>
      <c r="N17" s="42"/>
      <c r="P17" s="42"/>
      <c r="Q17" s="42"/>
      <c r="R17" s="42"/>
      <c r="S17" s="4">
        <f t="shared" si="4"/>
        <v>0.16666666666666666</v>
      </c>
      <c r="V17">
        <v>0</v>
      </c>
      <c r="W17">
        <f t="shared" si="5"/>
        <v>0</v>
      </c>
    </row>
    <row r="18" spans="1:23" outlineLevel="1" x14ac:dyDescent="0.25">
      <c r="B18" s="12">
        <v>4</v>
      </c>
      <c r="C18" s="6" t="s">
        <v>14</v>
      </c>
      <c r="D18" s="13">
        <f t="shared" ref="D18:D19" si="6">D16</f>
        <v>0.54166666666666663</v>
      </c>
      <c r="E18" s="13">
        <f t="shared" si="3"/>
        <v>0.70833333333333326</v>
      </c>
      <c r="F18" s="55"/>
      <c r="G18" s="37"/>
      <c r="I18" s="42"/>
      <c r="J18" s="2"/>
      <c r="K18" s="42"/>
      <c r="L18" s="42"/>
      <c r="M18" s="42"/>
      <c r="N18" s="42"/>
      <c r="P18" s="42"/>
      <c r="Q18" s="42"/>
      <c r="R18" s="42"/>
      <c r="S18" s="4">
        <f t="shared" si="4"/>
        <v>0.16666666666666666</v>
      </c>
      <c r="V18">
        <v>1</v>
      </c>
      <c r="W18">
        <f t="shared" si="5"/>
        <v>6</v>
      </c>
    </row>
    <row r="19" spans="1:23" outlineLevel="1" x14ac:dyDescent="0.25">
      <c r="B19" s="12">
        <v>5</v>
      </c>
      <c r="C19" s="6" t="s">
        <v>14</v>
      </c>
      <c r="D19" s="13">
        <f t="shared" si="6"/>
        <v>0.54166666666666663</v>
      </c>
      <c r="E19" s="13">
        <f t="shared" si="3"/>
        <v>0.70833333333333326</v>
      </c>
      <c r="F19" s="55"/>
      <c r="G19" s="37"/>
      <c r="I19" s="42"/>
      <c r="J19" s="2"/>
      <c r="K19" s="42"/>
      <c r="L19" s="42"/>
      <c r="M19" s="42"/>
      <c r="N19" s="42"/>
      <c r="P19" s="42"/>
      <c r="Q19" s="42"/>
      <c r="R19" s="42"/>
      <c r="S19" s="4">
        <f t="shared" si="4"/>
        <v>0.16666666666666666</v>
      </c>
      <c r="V19">
        <v>1</v>
      </c>
      <c r="W19">
        <f t="shared" si="5"/>
        <v>6</v>
      </c>
    </row>
    <row r="20" spans="1:23" ht="16.5" outlineLevel="1" thickBot="1" x14ac:dyDescent="0.3">
      <c r="B20" s="16">
        <v>6</v>
      </c>
      <c r="C20" s="7" t="s">
        <v>14</v>
      </c>
      <c r="D20" s="17">
        <f>D16</f>
        <v>0.54166666666666663</v>
      </c>
      <c r="E20" s="17">
        <f t="shared" si="3"/>
        <v>0.70833333333333326</v>
      </c>
      <c r="F20" s="56"/>
      <c r="G20" s="38"/>
      <c r="H20" s="3"/>
      <c r="I20" s="43"/>
      <c r="J20" s="3"/>
      <c r="K20" s="43"/>
      <c r="L20" s="43"/>
      <c r="M20" s="43"/>
      <c r="N20" s="43"/>
      <c r="O20" s="65"/>
      <c r="P20" s="43"/>
      <c r="Q20" s="43"/>
      <c r="R20" s="43"/>
      <c r="S20" s="4">
        <f t="shared" si="4"/>
        <v>0.16666666666666666</v>
      </c>
      <c r="T20" t="s">
        <v>9</v>
      </c>
      <c r="V20">
        <v>1</v>
      </c>
      <c r="W20">
        <f t="shared" si="5"/>
        <v>6</v>
      </c>
    </row>
    <row r="21" spans="1:23" outlineLevel="2" x14ac:dyDescent="0.25">
      <c r="B21" s="19" t="s">
        <v>25</v>
      </c>
      <c r="C21" s="9"/>
      <c r="D21" s="20"/>
      <c r="E21" s="20"/>
      <c r="F21" s="20"/>
      <c r="G21" s="33"/>
      <c r="H21" s="10"/>
      <c r="I21" s="41"/>
      <c r="J21" s="10"/>
      <c r="K21" s="41"/>
      <c r="L21" s="41"/>
      <c r="M21" s="41"/>
      <c r="N21" s="41"/>
      <c r="O21" s="64"/>
      <c r="P21" s="41"/>
      <c r="Q21" s="41"/>
      <c r="R21" s="41"/>
      <c r="S21" s="11">
        <f>$S$1</f>
        <v>0.16666666666666666</v>
      </c>
      <c r="W21">
        <f t="shared" si="5"/>
        <v>0</v>
      </c>
    </row>
    <row r="22" spans="1:23" outlineLevel="2" x14ac:dyDescent="0.25">
      <c r="B22" s="12">
        <v>1</v>
      </c>
      <c r="C22" s="6" t="s">
        <v>14</v>
      </c>
      <c r="D22" s="13">
        <f>E20</f>
        <v>0.70833333333333326</v>
      </c>
      <c r="E22" s="13">
        <f t="shared" ref="E22:E27" si="7">D22+S22</f>
        <v>0.87499999999999989</v>
      </c>
      <c r="F22" s="55" t="s">
        <v>13</v>
      </c>
      <c r="G22" s="36" t="s">
        <v>42</v>
      </c>
      <c r="I22" s="42"/>
      <c r="J22" s="2"/>
      <c r="K22" s="42"/>
      <c r="L22" s="42"/>
      <c r="M22" s="42"/>
      <c r="N22" s="42"/>
      <c r="P22" s="42"/>
      <c r="Q22" s="42"/>
      <c r="R22" s="42"/>
      <c r="S22" s="4">
        <f>S21</f>
        <v>0.16666666666666666</v>
      </c>
      <c r="V22">
        <v>0</v>
      </c>
      <c r="W22">
        <f t="shared" si="5"/>
        <v>0</v>
      </c>
    </row>
    <row r="23" spans="1:23" outlineLevel="2" x14ac:dyDescent="0.25">
      <c r="B23" s="12">
        <v>2</v>
      </c>
      <c r="C23" s="6" t="s">
        <v>14</v>
      </c>
      <c r="D23" s="13">
        <f>D22</f>
        <v>0.70833333333333326</v>
      </c>
      <c r="E23" s="13">
        <f t="shared" si="7"/>
        <v>0.87499999999999989</v>
      </c>
      <c r="F23" s="55"/>
      <c r="G23" s="36" t="s">
        <v>8</v>
      </c>
      <c r="I23" s="42"/>
      <c r="J23" s="2"/>
      <c r="K23" s="42"/>
      <c r="L23" s="42"/>
      <c r="M23" s="42"/>
      <c r="N23" s="42"/>
      <c r="P23" s="42"/>
      <c r="Q23" s="42"/>
      <c r="R23" s="42"/>
      <c r="S23" s="4">
        <f t="shared" ref="S23:S27" si="8">S22</f>
        <v>0.16666666666666666</v>
      </c>
      <c r="V23">
        <v>0</v>
      </c>
      <c r="W23">
        <f t="shared" si="5"/>
        <v>0</v>
      </c>
    </row>
    <row r="24" spans="1:23" outlineLevel="2" x14ac:dyDescent="0.25">
      <c r="B24" s="12">
        <v>3</v>
      </c>
      <c r="C24" s="6" t="s">
        <v>14</v>
      </c>
      <c r="D24" s="13">
        <f>D22</f>
        <v>0.70833333333333326</v>
      </c>
      <c r="E24" s="13">
        <f t="shared" si="7"/>
        <v>0.87499999999999989</v>
      </c>
      <c r="F24" s="55"/>
      <c r="G24" s="36" t="s">
        <v>7</v>
      </c>
      <c r="I24" s="42"/>
      <c r="J24" s="2"/>
      <c r="K24" s="42"/>
      <c r="L24" s="42"/>
      <c r="M24" s="42"/>
      <c r="N24" s="42"/>
      <c r="P24" s="42"/>
      <c r="Q24" s="42"/>
      <c r="R24" s="42"/>
      <c r="S24" s="4">
        <f t="shared" si="8"/>
        <v>0.16666666666666666</v>
      </c>
      <c r="V24">
        <v>0</v>
      </c>
      <c r="W24">
        <f t="shared" si="5"/>
        <v>0</v>
      </c>
    </row>
    <row r="25" spans="1:23" outlineLevel="2" x14ac:dyDescent="0.25">
      <c r="B25" s="12">
        <v>4</v>
      </c>
      <c r="C25" s="6" t="s">
        <v>14</v>
      </c>
      <c r="D25" s="13">
        <f t="shared" ref="D25:D26" si="9">D23</f>
        <v>0.70833333333333326</v>
      </c>
      <c r="E25" s="13">
        <f t="shared" si="7"/>
        <v>0.87499999999999989</v>
      </c>
      <c r="F25" s="55"/>
      <c r="G25" s="37"/>
      <c r="I25" s="42"/>
      <c r="J25" s="2"/>
      <c r="K25" s="42"/>
      <c r="L25" s="42"/>
      <c r="M25" s="42"/>
      <c r="N25" s="42"/>
      <c r="P25" s="42"/>
      <c r="Q25" s="42"/>
      <c r="R25" s="42"/>
      <c r="S25" s="4">
        <f t="shared" si="8"/>
        <v>0.16666666666666666</v>
      </c>
      <c r="V25">
        <v>1</v>
      </c>
      <c r="W25">
        <f t="shared" si="5"/>
        <v>6</v>
      </c>
    </row>
    <row r="26" spans="1:23" outlineLevel="2" x14ac:dyDescent="0.25">
      <c r="B26" s="12">
        <v>5</v>
      </c>
      <c r="C26" s="6" t="s">
        <v>14</v>
      </c>
      <c r="D26" s="13">
        <f t="shared" si="9"/>
        <v>0.70833333333333326</v>
      </c>
      <c r="E26" s="13">
        <f t="shared" si="7"/>
        <v>0.87499999999999989</v>
      </c>
      <c r="F26" s="55"/>
      <c r="G26" s="37"/>
      <c r="I26" s="42"/>
      <c r="J26" s="2"/>
      <c r="K26" s="42"/>
      <c r="L26" s="42"/>
      <c r="M26" s="42"/>
      <c r="N26" s="42"/>
      <c r="P26" s="42"/>
      <c r="Q26" s="42"/>
      <c r="R26" s="42"/>
      <c r="S26" s="4">
        <f t="shared" si="8"/>
        <v>0.16666666666666666</v>
      </c>
      <c r="V26">
        <v>1</v>
      </c>
      <c r="W26">
        <f t="shared" si="5"/>
        <v>6</v>
      </c>
    </row>
    <row r="27" spans="1:23" ht="16.5" outlineLevel="2" thickBot="1" x14ac:dyDescent="0.3">
      <c r="B27" s="16">
        <v>6</v>
      </c>
      <c r="C27" s="7" t="s">
        <v>14</v>
      </c>
      <c r="D27" s="17">
        <f>D23</f>
        <v>0.70833333333333326</v>
      </c>
      <c r="E27" s="17">
        <f t="shared" si="7"/>
        <v>0.87499999999999989</v>
      </c>
      <c r="F27" s="56"/>
      <c r="G27" s="38"/>
      <c r="H27" s="3"/>
      <c r="I27" s="43"/>
      <c r="J27" s="3"/>
      <c r="K27" s="43"/>
      <c r="L27" s="43"/>
      <c r="M27" s="43"/>
      <c r="N27" s="43"/>
      <c r="O27" s="65"/>
      <c r="P27" s="43"/>
      <c r="Q27" s="43"/>
      <c r="R27" s="43"/>
      <c r="S27" s="4">
        <f t="shared" si="8"/>
        <v>0.16666666666666666</v>
      </c>
      <c r="V27">
        <v>1</v>
      </c>
      <c r="W27">
        <f t="shared" si="5"/>
        <v>6</v>
      </c>
    </row>
    <row r="28" spans="1:23" ht="16.5" thickBot="1" x14ac:dyDescent="0.3">
      <c r="B28" s="15"/>
      <c r="C28" s="15"/>
      <c r="D28" s="15"/>
      <c r="E28" s="15"/>
      <c r="F28" s="2"/>
      <c r="G28" s="15"/>
      <c r="H28" s="15"/>
      <c r="I28" s="15"/>
      <c r="J28" s="15"/>
      <c r="K28" s="15"/>
      <c r="L28" s="15"/>
      <c r="M28" s="15"/>
      <c r="N28" s="15"/>
      <c r="P28" s="15"/>
      <c r="Q28" s="15"/>
      <c r="R28" s="15"/>
      <c r="S28" s="4"/>
      <c r="W28">
        <f t="shared" si="5"/>
        <v>0</v>
      </c>
    </row>
    <row r="29" spans="1:23" s="27" customFormat="1" ht="19.5" thickBot="1" x14ac:dyDescent="0.35">
      <c r="B29" s="79">
        <v>45824</v>
      </c>
      <c r="C29" s="80"/>
      <c r="D29" s="80"/>
      <c r="E29" s="80"/>
      <c r="F29" s="80"/>
      <c r="G29" s="80"/>
      <c r="H29" s="26" t="s">
        <v>16</v>
      </c>
      <c r="I29" s="40"/>
      <c r="J29" s="26" t="s">
        <v>14</v>
      </c>
      <c r="K29" s="40"/>
      <c r="L29" s="40"/>
      <c r="M29" s="40"/>
      <c r="N29" s="40"/>
      <c r="O29" s="63"/>
      <c r="P29" s="40"/>
      <c r="Q29" s="40"/>
      <c r="R29" s="40"/>
      <c r="W29">
        <f t="shared" si="5"/>
        <v>0</v>
      </c>
    </row>
    <row r="30" spans="1:23" outlineLevel="1" x14ac:dyDescent="0.25">
      <c r="A30"/>
      <c r="B30" s="19" t="s">
        <v>23</v>
      </c>
      <c r="C30" s="9"/>
      <c r="D30" s="20"/>
      <c r="E30" s="20"/>
      <c r="F30" s="20"/>
      <c r="G30" s="33"/>
      <c r="H30" s="10"/>
      <c r="I30" s="41"/>
      <c r="J30" s="10"/>
      <c r="K30" s="41"/>
      <c r="L30" s="41"/>
      <c r="M30" s="41"/>
      <c r="N30" s="41"/>
      <c r="O30" s="64"/>
      <c r="P30" s="41"/>
      <c r="Q30" s="41"/>
      <c r="R30" s="41"/>
      <c r="S30" s="11">
        <f>$S$1</f>
        <v>0.16666666666666666</v>
      </c>
      <c r="W30">
        <f t="shared" si="5"/>
        <v>0</v>
      </c>
    </row>
    <row r="31" spans="1:23" outlineLevel="1" x14ac:dyDescent="0.25">
      <c r="A31"/>
      <c r="B31" s="12">
        <v>1</v>
      </c>
      <c r="C31" s="6" t="s">
        <v>14</v>
      </c>
      <c r="D31" s="13">
        <v>0.375</v>
      </c>
      <c r="E31" s="13">
        <f t="shared" ref="E31:E36" si="10">D31+S31</f>
        <v>0.54166666666666663</v>
      </c>
      <c r="F31" s="55" t="s">
        <v>13</v>
      </c>
      <c r="G31" s="36" t="s">
        <v>42</v>
      </c>
      <c r="H31" s="15"/>
      <c r="I31" s="42"/>
      <c r="J31" s="15"/>
      <c r="K31" s="42"/>
      <c r="L31" s="42"/>
      <c r="M31" s="42"/>
      <c r="N31" s="42"/>
      <c r="P31" s="42"/>
      <c r="Q31" s="42"/>
      <c r="R31" s="42"/>
      <c r="S31" s="4">
        <f>S30</f>
        <v>0.16666666666666666</v>
      </c>
      <c r="V31">
        <v>0</v>
      </c>
      <c r="W31">
        <f t="shared" si="5"/>
        <v>0</v>
      </c>
    </row>
    <row r="32" spans="1:23" outlineLevel="1" x14ac:dyDescent="0.25">
      <c r="A32"/>
      <c r="B32" s="12">
        <v>2</v>
      </c>
      <c r="C32" s="6" t="s">
        <v>14</v>
      </c>
      <c r="D32" s="13">
        <f>D31</f>
        <v>0.375</v>
      </c>
      <c r="E32" s="13">
        <f t="shared" si="10"/>
        <v>0.54166666666666663</v>
      </c>
      <c r="F32" s="55"/>
      <c r="G32" s="36" t="s">
        <v>8</v>
      </c>
      <c r="H32" s="15"/>
      <c r="I32" s="42"/>
      <c r="J32" s="15"/>
      <c r="K32" s="42"/>
      <c r="L32" s="42"/>
      <c r="M32" s="42"/>
      <c r="N32" s="42"/>
      <c r="P32" s="42"/>
      <c r="Q32" s="42"/>
      <c r="R32" s="42"/>
      <c r="S32" s="4">
        <f t="shared" ref="S32:S36" si="11">S31</f>
        <v>0.16666666666666666</v>
      </c>
      <c r="T32" s="4"/>
      <c r="V32">
        <v>0</v>
      </c>
      <c r="W32">
        <f t="shared" si="5"/>
        <v>0</v>
      </c>
    </row>
    <row r="33" spans="2:23" customFormat="1" outlineLevel="1" x14ac:dyDescent="0.25">
      <c r="B33" s="12">
        <v>3</v>
      </c>
      <c r="C33" s="6" t="s">
        <v>14</v>
      </c>
      <c r="D33" s="13">
        <f>D31</f>
        <v>0.375</v>
      </c>
      <c r="E33" s="13">
        <f t="shared" si="10"/>
        <v>0.54166666666666663</v>
      </c>
      <c r="F33" s="55"/>
      <c r="G33" s="36" t="s">
        <v>7</v>
      </c>
      <c r="H33" s="15"/>
      <c r="I33" s="42"/>
      <c r="J33" s="15"/>
      <c r="K33" s="42"/>
      <c r="L33" s="42"/>
      <c r="M33" s="42"/>
      <c r="N33" s="42"/>
      <c r="O33" s="14"/>
      <c r="P33" s="42"/>
      <c r="Q33" s="42"/>
      <c r="R33" s="49"/>
      <c r="S33" s="4">
        <f t="shared" si="11"/>
        <v>0.16666666666666666</v>
      </c>
      <c r="T33" s="4"/>
      <c r="V33">
        <v>0</v>
      </c>
      <c r="W33">
        <f t="shared" si="5"/>
        <v>0</v>
      </c>
    </row>
    <row r="34" spans="2:23" customFormat="1" outlineLevel="1" x14ac:dyDescent="0.25">
      <c r="B34" s="12">
        <v>4</v>
      </c>
      <c r="C34" s="6" t="s">
        <v>14</v>
      </c>
      <c r="D34" s="13">
        <f t="shared" ref="D34:D35" si="12">D32</f>
        <v>0.375</v>
      </c>
      <c r="E34" s="13">
        <f t="shared" si="10"/>
        <v>0.54166666666666663</v>
      </c>
      <c r="F34" s="55"/>
      <c r="G34" s="36" t="s">
        <v>56</v>
      </c>
      <c r="H34" s="15"/>
      <c r="I34" s="42"/>
      <c r="J34" s="15"/>
      <c r="K34" s="42"/>
      <c r="L34" s="42"/>
      <c r="M34" s="42"/>
      <c r="N34" s="42"/>
      <c r="O34" s="14"/>
      <c r="P34" s="42"/>
      <c r="Q34" s="42"/>
      <c r="R34" s="49"/>
      <c r="S34" s="4">
        <f t="shared" si="11"/>
        <v>0.16666666666666666</v>
      </c>
      <c r="T34" s="4"/>
      <c r="V34">
        <v>1</v>
      </c>
      <c r="W34">
        <f t="shared" si="5"/>
        <v>6</v>
      </c>
    </row>
    <row r="35" spans="2:23" customFormat="1" outlineLevel="1" x14ac:dyDescent="0.25">
      <c r="B35" s="12">
        <v>5</v>
      </c>
      <c r="C35" s="6" t="s">
        <v>14</v>
      </c>
      <c r="D35" s="13">
        <f t="shared" si="12"/>
        <v>0.375</v>
      </c>
      <c r="E35" s="13">
        <f t="shared" si="10"/>
        <v>0.54166666666666663</v>
      </c>
      <c r="F35" s="55"/>
      <c r="G35" s="37"/>
      <c r="H35" s="15"/>
      <c r="I35" s="42"/>
      <c r="J35" s="15"/>
      <c r="K35" s="42"/>
      <c r="L35" s="42"/>
      <c r="M35" s="42"/>
      <c r="N35" s="42"/>
      <c r="O35" s="14"/>
      <c r="P35" s="42"/>
      <c r="Q35" s="42"/>
      <c r="R35" s="49"/>
      <c r="S35" s="4">
        <f t="shared" si="11"/>
        <v>0.16666666666666666</v>
      </c>
      <c r="T35" s="4"/>
      <c r="V35">
        <v>1</v>
      </c>
      <c r="W35">
        <f t="shared" si="5"/>
        <v>6</v>
      </c>
    </row>
    <row r="36" spans="2:23" customFormat="1" ht="16.5" outlineLevel="1" thickBot="1" x14ac:dyDescent="0.3">
      <c r="B36" s="16">
        <v>6</v>
      </c>
      <c r="C36" s="7" t="s">
        <v>14</v>
      </c>
      <c r="D36" s="17">
        <f>D32</f>
        <v>0.375</v>
      </c>
      <c r="E36" s="17">
        <f t="shared" si="10"/>
        <v>0.54166666666666663</v>
      </c>
      <c r="F36" s="56"/>
      <c r="G36" s="38"/>
      <c r="H36" s="18"/>
      <c r="I36" s="43"/>
      <c r="J36" s="18"/>
      <c r="K36" s="43"/>
      <c r="L36" s="43"/>
      <c r="M36" s="43"/>
      <c r="N36" s="43"/>
      <c r="O36" s="65"/>
      <c r="P36" s="43"/>
      <c r="Q36" s="43"/>
      <c r="R36" s="50"/>
      <c r="S36" s="4">
        <f t="shared" si="11"/>
        <v>0.16666666666666666</v>
      </c>
      <c r="T36" s="4"/>
      <c r="V36">
        <v>1</v>
      </c>
      <c r="W36">
        <f t="shared" si="5"/>
        <v>6</v>
      </c>
    </row>
    <row r="37" spans="2:23" customFormat="1" outlineLevel="1" x14ac:dyDescent="0.25">
      <c r="B37" s="19" t="s">
        <v>24</v>
      </c>
      <c r="C37" s="9"/>
      <c r="D37" s="20"/>
      <c r="E37" s="20"/>
      <c r="F37" s="20"/>
      <c r="G37" s="33"/>
      <c r="H37" s="10"/>
      <c r="I37" s="41"/>
      <c r="J37" s="10"/>
      <c r="K37" s="41"/>
      <c r="L37" s="41"/>
      <c r="M37" s="41"/>
      <c r="N37" s="41"/>
      <c r="O37" s="64"/>
      <c r="P37" s="41"/>
      <c r="Q37" s="41"/>
      <c r="R37" s="41"/>
      <c r="S37" s="11">
        <f>$S$1</f>
        <v>0.16666666666666666</v>
      </c>
      <c r="T37" s="4"/>
      <c r="W37">
        <f t="shared" si="5"/>
        <v>0</v>
      </c>
    </row>
    <row r="38" spans="2:23" customFormat="1" outlineLevel="1" x14ac:dyDescent="0.25">
      <c r="B38" s="12">
        <v>1</v>
      </c>
      <c r="C38" s="6" t="s">
        <v>14</v>
      </c>
      <c r="D38" s="13">
        <f>E36</f>
        <v>0.54166666666666663</v>
      </c>
      <c r="E38" s="13">
        <f t="shared" ref="E38:E43" si="13">D38+S38</f>
        <v>0.70833333333333326</v>
      </c>
      <c r="F38" s="55" t="s">
        <v>13</v>
      </c>
      <c r="G38" s="36" t="s">
        <v>42</v>
      </c>
      <c r="H38" s="2"/>
      <c r="I38" s="42"/>
      <c r="J38" s="2"/>
      <c r="K38" s="42"/>
      <c r="L38" s="42"/>
      <c r="M38" s="42"/>
      <c r="N38" s="42"/>
      <c r="O38" s="14"/>
      <c r="P38" s="42"/>
      <c r="Q38" s="42"/>
      <c r="R38" s="42"/>
      <c r="S38" s="4">
        <f>S37</f>
        <v>0.16666666666666666</v>
      </c>
      <c r="T38" s="4"/>
      <c r="V38">
        <v>0</v>
      </c>
      <c r="W38">
        <f t="shared" si="5"/>
        <v>0</v>
      </c>
    </row>
    <row r="39" spans="2:23" customFormat="1" outlineLevel="1" x14ac:dyDescent="0.25">
      <c r="B39" s="12">
        <v>2</v>
      </c>
      <c r="C39" s="6" t="s">
        <v>14</v>
      </c>
      <c r="D39" s="13">
        <f>D38</f>
        <v>0.54166666666666663</v>
      </c>
      <c r="E39" s="13">
        <f t="shared" si="13"/>
        <v>0.70833333333333326</v>
      </c>
      <c r="F39" s="55"/>
      <c r="G39" s="36" t="s">
        <v>8</v>
      </c>
      <c r="H39" s="2"/>
      <c r="I39" s="42"/>
      <c r="J39" s="2"/>
      <c r="K39" s="42"/>
      <c r="L39" s="42"/>
      <c r="M39" s="42"/>
      <c r="N39" s="42"/>
      <c r="O39" s="14"/>
      <c r="P39" s="42"/>
      <c r="Q39" s="42"/>
      <c r="R39" s="42"/>
      <c r="S39" s="4">
        <f t="shared" ref="S39:S43" si="14">S38</f>
        <v>0.16666666666666666</v>
      </c>
      <c r="T39" s="4"/>
      <c r="V39">
        <v>0</v>
      </c>
      <c r="W39">
        <f t="shared" si="5"/>
        <v>0</v>
      </c>
    </row>
    <row r="40" spans="2:23" customFormat="1" outlineLevel="1" x14ac:dyDescent="0.25">
      <c r="B40" s="12">
        <v>3</v>
      </c>
      <c r="C40" s="6" t="s">
        <v>14</v>
      </c>
      <c r="D40" s="13">
        <f>D38</f>
        <v>0.54166666666666663</v>
      </c>
      <c r="E40" s="13">
        <f t="shared" si="13"/>
        <v>0.70833333333333326</v>
      </c>
      <c r="F40" s="55"/>
      <c r="G40" s="36" t="s">
        <v>7</v>
      </c>
      <c r="H40" s="2"/>
      <c r="I40" s="42"/>
      <c r="J40" s="2"/>
      <c r="K40" s="42"/>
      <c r="L40" s="42"/>
      <c r="M40" s="42"/>
      <c r="N40" s="42"/>
      <c r="O40" s="14"/>
      <c r="P40" s="42"/>
      <c r="Q40" s="42"/>
      <c r="R40" s="42"/>
      <c r="S40" s="4">
        <f t="shared" si="14"/>
        <v>0.16666666666666666</v>
      </c>
      <c r="T40" s="4"/>
      <c r="U40" t="s">
        <v>9</v>
      </c>
      <c r="V40">
        <v>0</v>
      </c>
      <c r="W40">
        <f t="shared" si="5"/>
        <v>0</v>
      </c>
    </row>
    <row r="41" spans="2:23" customFormat="1" outlineLevel="1" x14ac:dyDescent="0.25">
      <c r="B41" s="12">
        <v>4</v>
      </c>
      <c r="C41" s="6" t="s">
        <v>14</v>
      </c>
      <c r="D41" s="13">
        <f t="shared" ref="D41:D42" si="15">D39</f>
        <v>0.54166666666666663</v>
      </c>
      <c r="E41" s="13">
        <f t="shared" si="13"/>
        <v>0.70833333333333326</v>
      </c>
      <c r="F41" s="55"/>
      <c r="G41" s="36" t="s">
        <v>66</v>
      </c>
      <c r="H41" s="2"/>
      <c r="I41" s="42"/>
      <c r="J41" s="2"/>
      <c r="K41" s="42"/>
      <c r="L41" s="42"/>
      <c r="M41" s="42"/>
      <c r="N41" s="42"/>
      <c r="O41" s="14"/>
      <c r="P41" s="42"/>
      <c r="Q41" s="42"/>
      <c r="R41" s="42"/>
      <c r="S41" s="4">
        <f t="shared" si="14"/>
        <v>0.16666666666666666</v>
      </c>
      <c r="T41" s="4"/>
      <c r="V41">
        <v>1</v>
      </c>
      <c r="W41">
        <f t="shared" si="5"/>
        <v>6</v>
      </c>
    </row>
    <row r="42" spans="2:23" customFormat="1" outlineLevel="1" x14ac:dyDescent="0.25">
      <c r="B42" s="12">
        <v>5</v>
      </c>
      <c r="C42" s="6" t="s">
        <v>14</v>
      </c>
      <c r="D42" s="13">
        <f t="shared" si="15"/>
        <v>0.54166666666666663</v>
      </c>
      <c r="E42" s="13">
        <f t="shared" si="13"/>
        <v>0.70833333333333326</v>
      </c>
      <c r="F42" s="55"/>
      <c r="G42" s="37"/>
      <c r="H42" s="2"/>
      <c r="I42" s="42"/>
      <c r="J42" s="2"/>
      <c r="K42" s="42"/>
      <c r="L42" s="42"/>
      <c r="M42" s="42"/>
      <c r="N42" s="42"/>
      <c r="O42" s="14"/>
      <c r="P42" s="42"/>
      <c r="Q42" s="42"/>
      <c r="R42" s="42"/>
      <c r="S42" s="4">
        <f t="shared" si="14"/>
        <v>0.16666666666666666</v>
      </c>
      <c r="T42" s="4"/>
      <c r="V42">
        <v>1</v>
      </c>
      <c r="W42">
        <f t="shared" si="5"/>
        <v>6</v>
      </c>
    </row>
    <row r="43" spans="2:23" customFormat="1" ht="16.5" outlineLevel="1" thickBot="1" x14ac:dyDescent="0.3">
      <c r="B43" s="16">
        <v>6</v>
      </c>
      <c r="C43" s="7" t="s">
        <v>14</v>
      </c>
      <c r="D43" s="17">
        <f>D39</f>
        <v>0.54166666666666663</v>
      </c>
      <c r="E43" s="17">
        <f t="shared" si="13"/>
        <v>0.70833333333333326</v>
      </c>
      <c r="F43" s="56"/>
      <c r="G43" s="38"/>
      <c r="H43" s="3"/>
      <c r="I43" s="43"/>
      <c r="J43" s="3"/>
      <c r="K43" s="43"/>
      <c r="L43" s="43"/>
      <c r="M43" s="43"/>
      <c r="N43" s="43"/>
      <c r="O43" s="65"/>
      <c r="P43" s="43"/>
      <c r="Q43" s="43"/>
      <c r="R43" s="43"/>
      <c r="S43" s="4">
        <f t="shared" si="14"/>
        <v>0.16666666666666666</v>
      </c>
      <c r="T43" s="4"/>
      <c r="V43">
        <v>1</v>
      </c>
      <c r="W43">
        <f t="shared" si="5"/>
        <v>6</v>
      </c>
    </row>
    <row r="44" spans="2:23" customFormat="1" outlineLevel="2" x14ac:dyDescent="0.25">
      <c r="B44" s="19" t="s">
        <v>25</v>
      </c>
      <c r="C44" s="9"/>
      <c r="D44" s="20"/>
      <c r="E44" s="20"/>
      <c r="F44" s="20"/>
      <c r="G44" s="33"/>
      <c r="H44" s="10"/>
      <c r="I44" s="41"/>
      <c r="J44" s="10"/>
      <c r="K44" s="41"/>
      <c r="L44" s="41"/>
      <c r="M44" s="41"/>
      <c r="N44" s="41"/>
      <c r="O44" s="64"/>
      <c r="P44" s="41"/>
      <c r="Q44" s="41"/>
      <c r="R44" s="41"/>
      <c r="S44" s="11">
        <f>$S$1</f>
        <v>0.16666666666666666</v>
      </c>
      <c r="T44" s="4"/>
      <c r="W44">
        <f t="shared" si="5"/>
        <v>0</v>
      </c>
    </row>
    <row r="45" spans="2:23" customFormat="1" outlineLevel="2" x14ac:dyDescent="0.25">
      <c r="B45" s="12">
        <v>1</v>
      </c>
      <c r="C45" s="6" t="s">
        <v>14</v>
      </c>
      <c r="D45" s="13">
        <f>E43</f>
        <v>0.70833333333333326</v>
      </c>
      <c r="E45" s="13">
        <f t="shared" ref="E45:E50" si="16">D45+S45</f>
        <v>0.87499999999999989</v>
      </c>
      <c r="F45" s="55" t="s">
        <v>13</v>
      </c>
      <c r="G45" s="36" t="s">
        <v>42</v>
      </c>
      <c r="H45" s="2"/>
      <c r="I45" s="42"/>
      <c r="J45" s="2"/>
      <c r="K45" s="42"/>
      <c r="L45" s="42"/>
      <c r="M45" s="42"/>
      <c r="N45" s="42"/>
      <c r="O45" s="14"/>
      <c r="P45" s="42"/>
      <c r="Q45" s="42"/>
      <c r="R45" s="42"/>
      <c r="S45" s="4">
        <f>S44</f>
        <v>0.16666666666666666</v>
      </c>
      <c r="T45" s="4"/>
      <c r="V45">
        <v>0</v>
      </c>
      <c r="W45">
        <f t="shared" si="5"/>
        <v>0</v>
      </c>
    </row>
    <row r="46" spans="2:23" customFormat="1" outlineLevel="2" x14ac:dyDescent="0.25">
      <c r="B46" s="12">
        <v>2</v>
      </c>
      <c r="C46" s="6" t="s">
        <v>14</v>
      </c>
      <c r="D46" s="13">
        <f>D45</f>
        <v>0.70833333333333326</v>
      </c>
      <c r="E46" s="13">
        <f t="shared" si="16"/>
        <v>0.87499999999999989</v>
      </c>
      <c r="F46" s="55"/>
      <c r="G46" s="36" t="s">
        <v>8</v>
      </c>
      <c r="H46" s="2"/>
      <c r="I46" s="42"/>
      <c r="J46" s="2"/>
      <c r="K46" s="42"/>
      <c r="L46" s="42"/>
      <c r="M46" s="42"/>
      <c r="N46" s="42"/>
      <c r="O46" s="14"/>
      <c r="P46" s="42"/>
      <c r="Q46" s="42"/>
      <c r="R46" s="42"/>
      <c r="S46" s="4">
        <f t="shared" ref="S46:S50" si="17">S45</f>
        <v>0.16666666666666666</v>
      </c>
      <c r="V46">
        <v>0</v>
      </c>
      <c r="W46">
        <f t="shared" si="5"/>
        <v>0</v>
      </c>
    </row>
    <row r="47" spans="2:23" customFormat="1" outlineLevel="2" x14ac:dyDescent="0.25">
      <c r="B47" s="12">
        <v>3</v>
      </c>
      <c r="C47" s="6" t="s">
        <v>14</v>
      </c>
      <c r="D47" s="13">
        <f>D45</f>
        <v>0.70833333333333326</v>
      </c>
      <c r="E47" s="13">
        <f t="shared" si="16"/>
        <v>0.87499999999999989</v>
      </c>
      <c r="F47" s="55"/>
      <c r="G47" s="36" t="s">
        <v>7</v>
      </c>
      <c r="H47" s="2"/>
      <c r="I47" s="42"/>
      <c r="J47" s="2"/>
      <c r="K47" s="42"/>
      <c r="L47" s="42"/>
      <c r="M47" s="42"/>
      <c r="N47" s="42"/>
      <c r="O47" s="14"/>
      <c r="P47" s="42"/>
      <c r="Q47" s="42"/>
      <c r="R47" s="42"/>
      <c r="S47" s="4">
        <f t="shared" si="17"/>
        <v>0.16666666666666666</v>
      </c>
      <c r="V47">
        <v>0</v>
      </c>
      <c r="W47">
        <f t="shared" si="5"/>
        <v>0</v>
      </c>
    </row>
    <row r="48" spans="2:23" customFormat="1" outlineLevel="2" x14ac:dyDescent="0.25">
      <c r="B48" s="12">
        <v>4</v>
      </c>
      <c r="C48" s="6" t="s">
        <v>14</v>
      </c>
      <c r="D48" s="13">
        <f t="shared" ref="D48:D49" si="18">D46</f>
        <v>0.70833333333333326</v>
      </c>
      <c r="E48" s="13">
        <f t="shared" si="16"/>
        <v>0.87499999999999989</v>
      </c>
      <c r="F48" s="55"/>
      <c r="G48" s="36" t="s">
        <v>55</v>
      </c>
      <c r="H48" s="2"/>
      <c r="I48" s="42"/>
      <c r="J48" s="2"/>
      <c r="K48" s="42"/>
      <c r="L48" s="42"/>
      <c r="M48" s="42"/>
      <c r="N48" s="42"/>
      <c r="O48" s="14"/>
      <c r="P48" s="42"/>
      <c r="Q48" s="42"/>
      <c r="R48" s="42"/>
      <c r="S48" s="4">
        <f t="shared" si="17"/>
        <v>0.16666666666666666</v>
      </c>
      <c r="V48">
        <v>1</v>
      </c>
      <c r="W48">
        <f t="shared" si="5"/>
        <v>6</v>
      </c>
    </row>
    <row r="49" spans="1:23" outlineLevel="2" x14ac:dyDescent="0.25">
      <c r="A49"/>
      <c r="B49" s="12">
        <v>5</v>
      </c>
      <c r="C49" s="6" t="s">
        <v>14</v>
      </c>
      <c r="D49" s="13">
        <f t="shared" si="18"/>
        <v>0.70833333333333326</v>
      </c>
      <c r="E49" s="13">
        <f t="shared" si="16"/>
        <v>0.87499999999999989</v>
      </c>
      <c r="F49" s="55"/>
      <c r="G49" s="36" t="s">
        <v>97</v>
      </c>
      <c r="I49" s="42"/>
      <c r="J49" s="2"/>
      <c r="K49" s="42"/>
      <c r="L49" s="42"/>
      <c r="M49" s="42"/>
      <c r="N49" s="42"/>
      <c r="P49" s="42"/>
      <c r="Q49" s="42"/>
      <c r="R49" s="42"/>
      <c r="S49" s="4">
        <f t="shared" si="17"/>
        <v>0.16666666666666666</v>
      </c>
      <c r="T49" s="4"/>
      <c r="V49">
        <v>1</v>
      </c>
      <c r="W49">
        <f t="shared" si="5"/>
        <v>6</v>
      </c>
    </row>
    <row r="50" spans="1:23" ht="16.5" outlineLevel="2" thickBot="1" x14ac:dyDescent="0.3">
      <c r="A50"/>
      <c r="B50" s="16">
        <v>6</v>
      </c>
      <c r="C50" s="7" t="s">
        <v>14</v>
      </c>
      <c r="D50" s="17">
        <f>D46</f>
        <v>0.70833333333333326</v>
      </c>
      <c r="E50" s="17">
        <f t="shared" si="16"/>
        <v>0.87499999999999989</v>
      </c>
      <c r="F50" s="56"/>
      <c r="G50" s="38"/>
      <c r="H50" s="3"/>
      <c r="I50" s="43"/>
      <c r="J50" s="3"/>
      <c r="K50" s="43"/>
      <c r="L50" s="43"/>
      <c r="M50" s="43"/>
      <c r="N50" s="43"/>
      <c r="O50" s="65"/>
      <c r="P50" s="43"/>
      <c r="Q50" s="43"/>
      <c r="R50" s="43"/>
      <c r="S50" s="4">
        <f t="shared" si="17"/>
        <v>0.16666666666666666</v>
      </c>
      <c r="T50" s="4"/>
      <c r="V50">
        <v>1</v>
      </c>
      <c r="W50">
        <f t="shared" si="5"/>
        <v>6</v>
      </c>
    </row>
    <row r="51" spans="1:23" ht="16.5" thickBot="1" x14ac:dyDescent="0.3">
      <c r="B51" s="15"/>
      <c r="C51" s="15"/>
      <c r="D51" s="15"/>
      <c r="E51" s="15"/>
      <c r="F51" s="2"/>
      <c r="G51" s="15"/>
      <c r="H51" s="15"/>
      <c r="I51" s="15"/>
      <c r="J51" s="15"/>
      <c r="K51" s="15"/>
      <c r="L51" s="15"/>
      <c r="M51" s="15"/>
      <c r="N51" s="15"/>
      <c r="P51" s="15"/>
      <c r="Q51" s="15"/>
      <c r="R51" s="15"/>
      <c r="S51" s="15"/>
      <c r="T51" s="15"/>
      <c r="W51">
        <f t="shared" si="5"/>
        <v>0</v>
      </c>
    </row>
    <row r="52" spans="1:23" s="27" customFormat="1" ht="19.5" thickBot="1" x14ac:dyDescent="0.35">
      <c r="A52" s="25"/>
      <c r="B52" s="79">
        <v>45825</v>
      </c>
      <c r="C52" s="80"/>
      <c r="D52" s="80"/>
      <c r="E52" s="80"/>
      <c r="F52" s="80"/>
      <c r="G52" s="80"/>
      <c r="H52" s="26" t="s">
        <v>16</v>
      </c>
      <c r="I52" s="40"/>
      <c r="J52" s="26" t="s">
        <v>17</v>
      </c>
      <c r="K52" s="40"/>
      <c r="L52" s="40"/>
      <c r="M52" s="40"/>
      <c r="N52" s="40"/>
      <c r="O52" s="63"/>
      <c r="P52" s="40"/>
      <c r="Q52" s="40"/>
      <c r="R52" s="40"/>
      <c r="S52" s="28"/>
      <c r="W52">
        <f t="shared" si="5"/>
        <v>0</v>
      </c>
    </row>
    <row r="53" spans="1:23" outlineLevel="1" x14ac:dyDescent="0.25">
      <c r="B53" s="19" t="s">
        <v>23</v>
      </c>
      <c r="C53" s="9"/>
      <c r="D53" s="20"/>
      <c r="E53" s="20"/>
      <c r="F53" s="20"/>
      <c r="G53" s="33"/>
      <c r="H53" s="10"/>
      <c r="I53" s="41"/>
      <c r="J53" s="10"/>
      <c r="K53" s="41"/>
      <c r="L53" s="41"/>
      <c r="M53" s="41"/>
      <c r="N53" s="41"/>
      <c r="O53" s="64"/>
      <c r="P53" s="41"/>
      <c r="Q53" s="41"/>
      <c r="R53" s="41"/>
      <c r="S53" s="11">
        <f>$S$1</f>
        <v>0.16666666666666666</v>
      </c>
      <c r="W53">
        <f t="shared" si="5"/>
        <v>0</v>
      </c>
    </row>
    <row r="54" spans="1:23" outlineLevel="1" x14ac:dyDescent="0.25">
      <c r="B54" s="12">
        <v>1</v>
      </c>
      <c r="C54" s="6" t="s">
        <v>17</v>
      </c>
      <c r="D54" s="13">
        <v>0.375</v>
      </c>
      <c r="E54" s="13">
        <f>D54+S54</f>
        <v>0.54166666666666663</v>
      </c>
      <c r="F54" s="55" t="s">
        <v>13</v>
      </c>
      <c r="G54" s="34"/>
      <c r="I54" s="45" t="s">
        <v>13</v>
      </c>
      <c r="J54" s="2"/>
      <c r="K54" s="45" t="s">
        <v>50</v>
      </c>
      <c r="L54" s="44"/>
      <c r="M54" s="36" t="s">
        <v>66</v>
      </c>
      <c r="N54" s="42"/>
      <c r="O54" s="67" t="s">
        <v>84</v>
      </c>
      <c r="P54" s="44"/>
      <c r="Q54" s="42"/>
      <c r="R54" s="42"/>
      <c r="S54" s="4">
        <f>S53</f>
        <v>0.16666666666666666</v>
      </c>
      <c r="V54">
        <v>5</v>
      </c>
      <c r="W54">
        <f t="shared" si="5"/>
        <v>30</v>
      </c>
    </row>
    <row r="55" spans="1:23" outlineLevel="1" x14ac:dyDescent="0.25">
      <c r="B55" s="12">
        <v>2</v>
      </c>
      <c r="C55" s="6" t="s">
        <v>17</v>
      </c>
      <c r="D55" s="13">
        <f>D54</f>
        <v>0.375</v>
      </c>
      <c r="E55" s="13">
        <f>D55+S55</f>
        <v>0.54166666666666663</v>
      </c>
      <c r="F55" s="55"/>
      <c r="G55" s="34"/>
      <c r="I55" s="45" t="s">
        <v>81</v>
      </c>
      <c r="J55" s="2"/>
      <c r="K55" s="44"/>
      <c r="L55" s="42"/>
      <c r="M55" s="45" t="s">
        <v>78</v>
      </c>
      <c r="N55" s="42"/>
      <c r="O55" s="68" t="s">
        <v>84</v>
      </c>
      <c r="P55" s="44"/>
      <c r="Q55" s="42"/>
      <c r="R55" s="42"/>
      <c r="S55" s="4">
        <f t="shared" ref="S55:S57" si="19">S54</f>
        <v>0.16666666666666666</v>
      </c>
      <c r="V55">
        <v>4</v>
      </c>
      <c r="W55">
        <f t="shared" si="5"/>
        <v>24</v>
      </c>
    </row>
    <row r="56" spans="1:23" outlineLevel="1" x14ac:dyDescent="0.25">
      <c r="B56" s="12">
        <v>3</v>
      </c>
      <c r="C56" s="6" t="s">
        <v>17</v>
      </c>
      <c r="D56" s="13">
        <f>D54</f>
        <v>0.375</v>
      </c>
      <c r="E56" s="13">
        <f>D56+S56</f>
        <v>0.54166666666666663</v>
      </c>
      <c r="F56" s="55"/>
      <c r="G56" s="34"/>
      <c r="I56" s="42" t="s">
        <v>8</v>
      </c>
      <c r="J56" s="2"/>
      <c r="K56" s="42"/>
      <c r="L56" s="42"/>
      <c r="M56" s="42"/>
      <c r="N56" s="42"/>
      <c r="O56" s="14" t="s">
        <v>44</v>
      </c>
      <c r="P56" s="44"/>
      <c r="Q56" s="42"/>
      <c r="R56" s="49"/>
      <c r="S56" s="4">
        <f t="shared" si="19"/>
        <v>0.16666666666666666</v>
      </c>
      <c r="V56">
        <v>1</v>
      </c>
      <c r="W56">
        <f t="shared" si="5"/>
        <v>6</v>
      </c>
    </row>
    <row r="57" spans="1:23" ht="16.5" outlineLevel="1" thickBot="1" x14ac:dyDescent="0.3">
      <c r="B57" s="12">
        <v>4</v>
      </c>
      <c r="C57" s="6" t="s">
        <v>17</v>
      </c>
      <c r="D57" s="13">
        <f>D55</f>
        <v>0.375</v>
      </c>
      <c r="E57" s="13">
        <f>D57+S57</f>
        <v>0.54166666666666663</v>
      </c>
      <c r="F57" s="55"/>
      <c r="G57" s="34"/>
      <c r="I57" s="42"/>
      <c r="J57" s="2"/>
      <c r="K57" s="42"/>
      <c r="L57" s="42"/>
      <c r="M57" s="42"/>
      <c r="N57" s="42"/>
      <c r="P57" s="42"/>
      <c r="Q57" s="42"/>
      <c r="R57" s="49"/>
      <c r="S57" s="4">
        <f t="shared" si="19"/>
        <v>0.16666666666666666</v>
      </c>
      <c r="V57">
        <v>1</v>
      </c>
      <c r="W57">
        <f t="shared" si="5"/>
        <v>6</v>
      </c>
    </row>
    <row r="58" spans="1:23" outlineLevel="1" x14ac:dyDescent="0.25">
      <c r="B58" s="19" t="s">
        <v>24</v>
      </c>
      <c r="C58" s="9"/>
      <c r="D58" s="20"/>
      <c r="E58" s="20"/>
      <c r="F58" s="20"/>
      <c r="G58" s="33"/>
      <c r="H58" s="10"/>
      <c r="I58" s="41"/>
      <c r="J58" s="10"/>
      <c r="K58" s="41"/>
      <c r="L58" s="41"/>
      <c r="M58" s="41"/>
      <c r="N58" s="41"/>
      <c r="O58" s="64"/>
      <c r="P58" s="41"/>
      <c r="Q58" s="41"/>
      <c r="R58" s="41"/>
      <c r="S58" s="11">
        <f>$S$1</f>
        <v>0.16666666666666666</v>
      </c>
      <c r="W58">
        <f t="shared" si="5"/>
        <v>0</v>
      </c>
    </row>
    <row r="59" spans="1:23" outlineLevel="1" x14ac:dyDescent="0.25">
      <c r="B59" s="12">
        <v>1</v>
      </c>
      <c r="C59" s="6" t="s">
        <v>17</v>
      </c>
      <c r="D59" s="21">
        <f>E57</f>
        <v>0.54166666666666663</v>
      </c>
      <c r="E59" s="13">
        <f>D59+S59</f>
        <v>0.70833333333333326</v>
      </c>
      <c r="F59" s="55" t="s">
        <v>13</v>
      </c>
      <c r="G59" s="34"/>
      <c r="I59" s="45" t="s">
        <v>13</v>
      </c>
      <c r="J59" s="2"/>
      <c r="K59" s="45" t="s">
        <v>50</v>
      </c>
      <c r="L59" s="44"/>
      <c r="M59" s="45" t="s">
        <v>75</v>
      </c>
      <c r="N59" s="42"/>
      <c r="O59" s="67" t="s">
        <v>84</v>
      </c>
      <c r="P59" s="45" t="s">
        <v>58</v>
      </c>
      <c r="Q59" s="42"/>
      <c r="R59" s="42"/>
      <c r="S59" s="4">
        <f>S58</f>
        <v>0.16666666666666666</v>
      </c>
      <c r="V59">
        <v>5</v>
      </c>
      <c r="W59">
        <f t="shared" si="5"/>
        <v>30</v>
      </c>
    </row>
    <row r="60" spans="1:23" outlineLevel="1" x14ac:dyDescent="0.25">
      <c r="B60" s="12">
        <v>2</v>
      </c>
      <c r="C60" s="6" t="s">
        <v>17</v>
      </c>
      <c r="D60" s="21">
        <f>D59</f>
        <v>0.54166666666666663</v>
      </c>
      <c r="E60" s="21">
        <f>D60+S60</f>
        <v>0.70833333333333326</v>
      </c>
      <c r="F60" s="57"/>
      <c r="G60" s="34"/>
      <c r="I60" s="45" t="s">
        <v>98</v>
      </c>
      <c r="J60" s="2"/>
      <c r="K60" s="45" t="s">
        <v>89</v>
      </c>
      <c r="L60" s="42"/>
      <c r="M60" s="45" t="s">
        <v>60</v>
      </c>
      <c r="N60" s="42"/>
      <c r="O60" s="68" t="s">
        <v>84</v>
      </c>
      <c r="P60" s="44"/>
      <c r="Q60" s="42"/>
      <c r="R60" s="42"/>
      <c r="S60" s="4">
        <f t="shared" ref="S60:S62" si="20">S59</f>
        <v>0.16666666666666666</v>
      </c>
      <c r="V60">
        <v>4</v>
      </c>
      <c r="W60">
        <f t="shared" si="5"/>
        <v>24</v>
      </c>
    </row>
    <row r="61" spans="1:23" outlineLevel="1" x14ac:dyDescent="0.25">
      <c r="B61" s="12">
        <v>3</v>
      </c>
      <c r="C61" s="6" t="s">
        <v>17</v>
      </c>
      <c r="D61" s="21">
        <f t="shared" ref="D61:D62" si="21">D60</f>
        <v>0.54166666666666663</v>
      </c>
      <c r="E61" s="21">
        <f>D61+S61</f>
        <v>0.70833333333333326</v>
      </c>
      <c r="F61" s="57"/>
      <c r="G61" s="34"/>
      <c r="I61" s="42" t="s">
        <v>8</v>
      </c>
      <c r="J61" s="2"/>
      <c r="K61" s="42"/>
      <c r="L61" s="42"/>
      <c r="M61" s="42"/>
      <c r="N61" s="42"/>
      <c r="O61" s="14" t="s">
        <v>44</v>
      </c>
      <c r="P61" s="44"/>
      <c r="Q61" s="42"/>
      <c r="R61" s="49"/>
      <c r="S61" s="4">
        <f t="shared" si="20"/>
        <v>0.16666666666666666</v>
      </c>
      <c r="V61">
        <v>1</v>
      </c>
      <c r="W61">
        <f t="shared" si="5"/>
        <v>6</v>
      </c>
    </row>
    <row r="62" spans="1:23" ht="16.5" outlineLevel="1" thickBot="1" x14ac:dyDescent="0.3">
      <c r="B62" s="16">
        <v>4</v>
      </c>
      <c r="C62" s="7" t="s">
        <v>17</v>
      </c>
      <c r="D62" s="22">
        <f t="shared" si="21"/>
        <v>0.54166666666666663</v>
      </c>
      <c r="E62" s="22">
        <f>D62+S62</f>
        <v>0.70833333333333326</v>
      </c>
      <c r="F62" s="58"/>
      <c r="G62" s="35"/>
      <c r="H62" s="3"/>
      <c r="I62" s="43"/>
      <c r="J62" s="3"/>
      <c r="K62" s="43"/>
      <c r="L62" s="43"/>
      <c r="M62" s="43"/>
      <c r="N62" s="43"/>
      <c r="O62" s="65"/>
      <c r="P62" s="43"/>
      <c r="Q62" s="43"/>
      <c r="R62" s="43"/>
      <c r="S62" s="4">
        <f t="shared" si="20"/>
        <v>0.16666666666666666</v>
      </c>
      <c r="V62">
        <v>1</v>
      </c>
      <c r="W62">
        <f t="shared" si="5"/>
        <v>6</v>
      </c>
    </row>
    <row r="63" spans="1:23" ht="15.6" hidden="1" customHeight="1" outlineLevel="2" x14ac:dyDescent="0.25">
      <c r="B63" s="19" t="s">
        <v>25</v>
      </c>
      <c r="C63" s="9"/>
      <c r="D63" s="20"/>
      <c r="E63" s="20"/>
      <c r="F63" s="20"/>
      <c r="G63" s="33"/>
      <c r="H63" s="10"/>
      <c r="I63" s="41"/>
      <c r="J63" s="10"/>
      <c r="K63" s="41"/>
      <c r="L63" s="41"/>
      <c r="M63" s="41"/>
      <c r="N63" s="41"/>
      <c r="O63" s="64"/>
      <c r="P63" s="41"/>
      <c r="Q63" s="41"/>
      <c r="R63" s="41"/>
      <c r="S63" s="11">
        <f>$S$1</f>
        <v>0.16666666666666666</v>
      </c>
      <c r="W63">
        <f t="shared" si="5"/>
        <v>0</v>
      </c>
    </row>
    <row r="64" spans="1:23" ht="15.6" hidden="1" customHeight="1" outlineLevel="2" x14ac:dyDescent="0.25">
      <c r="B64" s="12">
        <v>1</v>
      </c>
      <c r="D64" s="15"/>
      <c r="E64" s="15"/>
      <c r="F64" s="2"/>
      <c r="G64" s="34"/>
      <c r="I64" s="42"/>
      <c r="J64" s="2"/>
      <c r="K64" s="42"/>
      <c r="L64" s="42"/>
      <c r="M64" s="42"/>
      <c r="N64" s="42"/>
      <c r="P64" s="42"/>
      <c r="Q64" s="42"/>
      <c r="R64" s="42"/>
      <c r="S64" s="4">
        <f>S63</f>
        <v>0.16666666666666666</v>
      </c>
      <c r="W64">
        <f t="shared" si="5"/>
        <v>0</v>
      </c>
    </row>
    <row r="65" spans="1:23" ht="15.6" hidden="1" customHeight="1" outlineLevel="2" x14ac:dyDescent="0.25">
      <c r="B65" s="12">
        <v>2</v>
      </c>
      <c r="D65" s="15"/>
      <c r="E65" s="15"/>
      <c r="F65" s="2"/>
      <c r="G65" s="34"/>
      <c r="I65" s="42"/>
      <c r="J65" s="2"/>
      <c r="K65" s="42"/>
      <c r="L65" s="42"/>
      <c r="M65" s="42"/>
      <c r="N65" s="42"/>
      <c r="P65" s="42"/>
      <c r="Q65" s="42"/>
      <c r="R65" s="42"/>
      <c r="S65" s="4">
        <f t="shared" ref="S65:S67" si="22">S64</f>
        <v>0.16666666666666666</v>
      </c>
      <c r="W65">
        <f t="shared" si="5"/>
        <v>0</v>
      </c>
    </row>
    <row r="66" spans="1:23" ht="15.6" hidden="1" customHeight="1" outlineLevel="2" x14ac:dyDescent="0.25">
      <c r="B66" s="12">
        <v>3</v>
      </c>
      <c r="D66" s="15"/>
      <c r="E66" s="15"/>
      <c r="F66" s="2"/>
      <c r="G66" s="34"/>
      <c r="I66" s="42"/>
      <c r="J66" s="2"/>
      <c r="K66" s="42"/>
      <c r="L66" s="42"/>
      <c r="M66" s="42"/>
      <c r="N66" s="42"/>
      <c r="P66" s="42"/>
      <c r="Q66" s="42"/>
      <c r="R66" s="42"/>
      <c r="S66" s="4">
        <f t="shared" si="22"/>
        <v>0.16666666666666666</v>
      </c>
      <c r="W66">
        <f t="shared" si="5"/>
        <v>0</v>
      </c>
    </row>
    <row r="67" spans="1:23" ht="16.149999999999999" hidden="1" customHeight="1" outlineLevel="2" thickBot="1" x14ac:dyDescent="0.3">
      <c r="B67" s="16">
        <v>4</v>
      </c>
      <c r="C67" s="7"/>
      <c r="D67" s="18"/>
      <c r="E67" s="18"/>
      <c r="F67" s="3"/>
      <c r="G67" s="35"/>
      <c r="H67" s="3"/>
      <c r="I67" s="43"/>
      <c r="J67" s="3"/>
      <c r="K67" s="43"/>
      <c r="L67" s="43"/>
      <c r="M67" s="43"/>
      <c r="N67" s="43"/>
      <c r="O67" s="65"/>
      <c r="P67" s="43"/>
      <c r="Q67" s="43"/>
      <c r="R67" s="43"/>
      <c r="S67" s="4">
        <f t="shared" si="22"/>
        <v>0.16666666666666666</v>
      </c>
      <c r="W67">
        <f t="shared" si="5"/>
        <v>0</v>
      </c>
    </row>
    <row r="68" spans="1:23" ht="16.5" thickBot="1" x14ac:dyDescent="0.3">
      <c r="B68" s="14"/>
      <c r="C68" s="14"/>
      <c r="D68" s="14"/>
      <c r="E68" s="14"/>
      <c r="F68" s="2"/>
      <c r="G68" s="14"/>
      <c r="H68" s="14"/>
      <c r="I68" s="14"/>
      <c r="J68" s="14"/>
      <c r="K68" s="14"/>
      <c r="L68" s="14"/>
      <c r="M68" s="14"/>
      <c r="N68" s="14"/>
      <c r="P68" s="14"/>
      <c r="Q68" s="14"/>
      <c r="R68" s="14"/>
      <c r="S68" s="14"/>
      <c r="T68" s="14"/>
      <c r="U68" s="14"/>
      <c r="W68">
        <f t="shared" si="5"/>
        <v>0</v>
      </c>
    </row>
    <row r="69" spans="1:23" s="27" customFormat="1" ht="19.5" thickBot="1" x14ac:dyDescent="0.35">
      <c r="A69" s="25"/>
      <c r="B69" s="79">
        <v>45826</v>
      </c>
      <c r="C69" s="80"/>
      <c r="D69" s="80"/>
      <c r="E69" s="80"/>
      <c r="F69" s="80"/>
      <c r="G69" s="80"/>
      <c r="H69" s="26" t="s">
        <v>26</v>
      </c>
      <c r="I69" s="40"/>
      <c r="J69" s="26" t="s">
        <v>37</v>
      </c>
      <c r="K69" s="40"/>
      <c r="L69" s="40"/>
      <c r="M69" s="40"/>
      <c r="N69" s="40"/>
      <c r="O69" s="63"/>
      <c r="P69" s="40"/>
      <c r="Q69" s="40"/>
      <c r="R69" s="40"/>
      <c r="S69" s="28"/>
      <c r="W69">
        <f t="shared" si="5"/>
        <v>0</v>
      </c>
    </row>
    <row r="70" spans="1:23" ht="15.6" customHeight="1" outlineLevel="2" x14ac:dyDescent="0.25">
      <c r="B70" s="19" t="s">
        <v>23</v>
      </c>
      <c r="C70" s="9"/>
      <c r="D70" s="20"/>
      <c r="E70" s="20"/>
      <c r="F70" s="20"/>
      <c r="G70" s="33"/>
      <c r="H70" s="10"/>
      <c r="I70" s="41"/>
      <c r="J70" s="10"/>
      <c r="K70" s="41"/>
      <c r="L70" s="41"/>
      <c r="M70" s="41"/>
      <c r="N70" s="41"/>
      <c r="O70" s="64"/>
      <c r="P70" s="41"/>
      <c r="Q70" s="41"/>
      <c r="R70" s="41"/>
      <c r="S70" s="11">
        <f>$S$1</f>
        <v>0.16666666666666666</v>
      </c>
      <c r="W70">
        <f t="shared" si="5"/>
        <v>0</v>
      </c>
    </row>
    <row r="71" spans="1:23" ht="15.6" customHeight="1" outlineLevel="2" x14ac:dyDescent="0.25">
      <c r="B71" s="12">
        <v>1</v>
      </c>
      <c r="C71" s="6" t="s">
        <v>38</v>
      </c>
      <c r="D71" s="13">
        <v>0.375</v>
      </c>
      <c r="E71" s="13">
        <f>D71+S71</f>
        <v>0.54166666666666663</v>
      </c>
      <c r="F71" s="55" t="s">
        <v>13</v>
      </c>
      <c r="G71" s="36" t="s">
        <v>7</v>
      </c>
      <c r="I71" s="42"/>
      <c r="J71" s="2"/>
      <c r="K71" s="42"/>
      <c r="L71" s="42"/>
      <c r="M71" s="42"/>
      <c r="N71" s="42"/>
      <c r="P71" s="42"/>
      <c r="Q71" s="42"/>
      <c r="R71" s="42"/>
      <c r="S71" s="4">
        <f>S70</f>
        <v>0.16666666666666666</v>
      </c>
      <c r="W71">
        <f t="shared" si="5"/>
        <v>0</v>
      </c>
    </row>
    <row r="72" spans="1:23" ht="15.6" customHeight="1" outlineLevel="2" x14ac:dyDescent="0.25">
      <c r="B72" s="12">
        <v>2</v>
      </c>
      <c r="C72" s="6" t="s">
        <v>38</v>
      </c>
      <c r="D72" s="13">
        <f>D71</f>
        <v>0.375</v>
      </c>
      <c r="E72" s="13">
        <f>D72+S72</f>
        <v>0.54166666666666663</v>
      </c>
      <c r="F72" s="55"/>
      <c r="G72" s="36" t="s">
        <v>42</v>
      </c>
      <c r="I72" s="42"/>
      <c r="J72" s="2"/>
      <c r="K72" s="42"/>
      <c r="L72" s="42"/>
      <c r="M72" s="42"/>
      <c r="N72" s="42"/>
      <c r="P72" s="42"/>
      <c r="Q72" s="42"/>
      <c r="R72" s="42"/>
      <c r="S72" s="4">
        <f t="shared" ref="S72:S73" si="23">S71</f>
        <v>0.16666666666666666</v>
      </c>
      <c r="W72">
        <f t="shared" si="5"/>
        <v>0</v>
      </c>
    </row>
    <row r="73" spans="1:23" ht="15.6" customHeight="1" outlineLevel="2" x14ac:dyDescent="0.25">
      <c r="B73" s="12">
        <v>3</v>
      </c>
      <c r="C73" s="6" t="s">
        <v>38</v>
      </c>
      <c r="D73" s="13">
        <f>D71</f>
        <v>0.375</v>
      </c>
      <c r="E73" s="13">
        <f>D73+S73</f>
        <v>0.54166666666666663</v>
      </c>
      <c r="F73" s="55"/>
      <c r="G73" s="36" t="s">
        <v>8</v>
      </c>
      <c r="I73" s="42"/>
      <c r="J73" s="2"/>
      <c r="K73" s="42"/>
      <c r="L73" s="42"/>
      <c r="M73" s="42"/>
      <c r="N73" s="42"/>
      <c r="P73" s="42"/>
      <c r="Q73" s="42"/>
      <c r="R73" s="49"/>
      <c r="S73" s="4">
        <f t="shared" si="23"/>
        <v>0.16666666666666666</v>
      </c>
      <c r="W73">
        <f t="shared" si="5"/>
        <v>0</v>
      </c>
    </row>
    <row r="74" spans="1:23" ht="15.6" customHeight="1" outlineLevel="2" x14ac:dyDescent="0.25">
      <c r="B74" s="12">
        <v>4</v>
      </c>
      <c r="C74" s="6" t="s">
        <v>38</v>
      </c>
      <c r="D74" s="13">
        <f t="shared" ref="D74:D76" si="24">D72</f>
        <v>0.375</v>
      </c>
      <c r="E74" s="13">
        <f t="shared" ref="E74:E76" si="25">D74+S74</f>
        <v>0.375</v>
      </c>
      <c r="F74" s="55"/>
      <c r="G74" s="36" t="s">
        <v>10</v>
      </c>
      <c r="I74" s="42"/>
      <c r="J74" s="2"/>
      <c r="K74" s="42"/>
      <c r="L74" s="42"/>
      <c r="M74" s="42"/>
      <c r="N74" s="42"/>
      <c r="P74" s="42"/>
      <c r="Q74" s="42"/>
      <c r="R74" s="49"/>
      <c r="S74" s="4"/>
      <c r="W74">
        <f t="shared" si="5"/>
        <v>0</v>
      </c>
    </row>
    <row r="75" spans="1:23" ht="15.6" customHeight="1" outlineLevel="2" x14ac:dyDescent="0.25">
      <c r="B75" s="12">
        <v>5</v>
      </c>
      <c r="C75" s="6" t="s">
        <v>38</v>
      </c>
      <c r="D75" s="13">
        <f t="shared" si="24"/>
        <v>0.375</v>
      </c>
      <c r="E75" s="13">
        <f t="shared" si="25"/>
        <v>0.375</v>
      </c>
      <c r="F75" s="55"/>
      <c r="G75" s="37"/>
      <c r="I75" s="42"/>
      <c r="J75" s="2"/>
      <c r="K75" s="42"/>
      <c r="L75" s="42"/>
      <c r="M75" s="42"/>
      <c r="N75" s="42"/>
      <c r="P75" s="42"/>
      <c r="Q75" s="42"/>
      <c r="R75" s="49"/>
      <c r="S75" s="4"/>
      <c r="W75">
        <f t="shared" si="5"/>
        <v>0</v>
      </c>
    </row>
    <row r="76" spans="1:23" ht="16.149999999999999" customHeight="1" outlineLevel="2" thickBot="1" x14ac:dyDescent="0.3">
      <c r="B76" s="16">
        <v>6</v>
      </c>
      <c r="C76" s="6" t="s">
        <v>38</v>
      </c>
      <c r="D76" s="13">
        <f t="shared" si="24"/>
        <v>0.375</v>
      </c>
      <c r="E76" s="13">
        <f t="shared" si="25"/>
        <v>0.54166666666666663</v>
      </c>
      <c r="F76" s="55"/>
      <c r="G76" s="38"/>
      <c r="H76" s="3"/>
      <c r="I76" s="43"/>
      <c r="J76" s="3"/>
      <c r="K76" s="43"/>
      <c r="L76" s="43"/>
      <c r="M76" s="43"/>
      <c r="N76" s="43"/>
      <c r="O76" s="65"/>
      <c r="P76" s="43"/>
      <c r="Q76" s="43"/>
      <c r="R76" s="50"/>
      <c r="S76" s="4">
        <f>S73</f>
        <v>0.16666666666666666</v>
      </c>
      <c r="W76">
        <f t="shared" si="5"/>
        <v>0</v>
      </c>
    </row>
    <row r="77" spans="1:23" ht="15.6" customHeight="1" outlineLevel="2" x14ac:dyDescent="0.25">
      <c r="B77" s="19" t="s">
        <v>24</v>
      </c>
      <c r="C77" s="9"/>
      <c r="D77" s="20"/>
      <c r="E77" s="20"/>
      <c r="F77" s="20"/>
      <c r="G77" s="33"/>
      <c r="H77" s="10"/>
      <c r="I77" s="41"/>
      <c r="J77" s="10"/>
      <c r="K77" s="41"/>
      <c r="L77" s="41"/>
      <c r="M77" s="41"/>
      <c r="N77" s="41"/>
      <c r="O77" s="64"/>
      <c r="P77" s="41"/>
      <c r="Q77" s="41"/>
      <c r="R77" s="41"/>
      <c r="S77" s="11">
        <f>$S$1</f>
        <v>0.16666666666666666</v>
      </c>
      <c r="W77">
        <f t="shared" si="5"/>
        <v>0</v>
      </c>
    </row>
    <row r="78" spans="1:23" ht="15.6" customHeight="1" outlineLevel="2" x14ac:dyDescent="0.25">
      <c r="B78" s="12">
        <v>1</v>
      </c>
      <c r="C78" s="6" t="s">
        <v>38</v>
      </c>
      <c r="D78" s="21">
        <f>E76</f>
        <v>0.54166666666666663</v>
      </c>
      <c r="E78" s="13">
        <f>D78+S78</f>
        <v>0.70833333333333326</v>
      </c>
      <c r="F78" s="55" t="s">
        <v>13</v>
      </c>
      <c r="G78" s="36" t="s">
        <v>7</v>
      </c>
      <c r="I78" s="42"/>
      <c r="J78" s="2"/>
      <c r="K78" s="42"/>
      <c r="L78" s="42"/>
      <c r="M78" s="42"/>
      <c r="N78" s="42"/>
      <c r="P78" s="42"/>
      <c r="Q78" s="42"/>
      <c r="R78" s="42"/>
      <c r="S78" s="4">
        <f>S77</f>
        <v>0.16666666666666666</v>
      </c>
      <c r="W78">
        <f t="shared" si="5"/>
        <v>0</v>
      </c>
    </row>
    <row r="79" spans="1:23" ht="15.6" customHeight="1" outlineLevel="2" x14ac:dyDescent="0.25">
      <c r="B79" s="12">
        <v>2</v>
      </c>
      <c r="C79" s="6" t="s">
        <v>38</v>
      </c>
      <c r="D79" s="21">
        <f>D78</f>
        <v>0.54166666666666663</v>
      </c>
      <c r="E79" s="21">
        <f>D79+S79</f>
        <v>0.70833333333333326</v>
      </c>
      <c r="F79" s="57"/>
      <c r="G79" s="36" t="s">
        <v>42</v>
      </c>
      <c r="I79" s="42"/>
      <c r="J79" s="2"/>
      <c r="K79" s="42"/>
      <c r="L79" s="42"/>
      <c r="M79" s="42"/>
      <c r="N79" s="42"/>
      <c r="P79" s="42"/>
      <c r="Q79" s="42"/>
      <c r="R79" s="42"/>
      <c r="S79" s="4">
        <f t="shared" ref="S79:S80" si="26">S78</f>
        <v>0.16666666666666666</v>
      </c>
      <c r="W79">
        <f t="shared" si="5"/>
        <v>0</v>
      </c>
    </row>
    <row r="80" spans="1:23" ht="15.6" customHeight="1" outlineLevel="2" x14ac:dyDescent="0.25">
      <c r="B80" s="12">
        <v>3</v>
      </c>
      <c r="C80" s="6" t="s">
        <v>38</v>
      </c>
      <c r="D80" s="21">
        <f t="shared" ref="D80:D83" si="27">D79</f>
        <v>0.54166666666666663</v>
      </c>
      <c r="E80" s="21">
        <f>D80+S80</f>
        <v>0.70833333333333326</v>
      </c>
      <c r="F80" s="57"/>
      <c r="G80" s="36" t="s">
        <v>8</v>
      </c>
      <c r="I80" s="42"/>
      <c r="J80" s="2"/>
      <c r="K80" s="42"/>
      <c r="L80" s="42"/>
      <c r="M80" s="42"/>
      <c r="N80" s="42"/>
      <c r="P80" s="42"/>
      <c r="Q80" s="42"/>
      <c r="R80" s="49"/>
      <c r="S80" s="4">
        <f t="shared" si="26"/>
        <v>0.16666666666666666</v>
      </c>
      <c r="W80">
        <f t="shared" ref="W80:W143" si="28">V80*6</f>
        <v>0</v>
      </c>
    </row>
    <row r="81" spans="1:23" ht="15.6" customHeight="1" outlineLevel="2" x14ac:dyDescent="0.25">
      <c r="B81" s="12">
        <v>4</v>
      </c>
      <c r="C81" s="6" t="s">
        <v>38</v>
      </c>
      <c r="D81" s="21">
        <f t="shared" si="27"/>
        <v>0.54166666666666663</v>
      </c>
      <c r="E81" s="21">
        <f t="shared" ref="E81:E83" si="29">D81+S81</f>
        <v>0.54166666666666663</v>
      </c>
      <c r="F81" s="57"/>
      <c r="G81" s="36" t="s">
        <v>10</v>
      </c>
      <c r="I81" s="42"/>
      <c r="J81" s="2"/>
      <c r="K81" s="42"/>
      <c r="L81" s="42"/>
      <c r="M81" s="42"/>
      <c r="N81" s="42"/>
      <c r="P81" s="42"/>
      <c r="Q81" s="42"/>
      <c r="R81" s="49"/>
      <c r="S81" s="4"/>
      <c r="W81">
        <f t="shared" si="28"/>
        <v>0</v>
      </c>
    </row>
    <row r="82" spans="1:23" ht="15.6" customHeight="1" outlineLevel="2" x14ac:dyDescent="0.25">
      <c r="B82" s="12">
        <v>5</v>
      </c>
      <c r="C82" s="6" t="s">
        <v>38</v>
      </c>
      <c r="D82" s="21">
        <f t="shared" si="27"/>
        <v>0.54166666666666663</v>
      </c>
      <c r="E82" s="21">
        <f t="shared" si="29"/>
        <v>0.54166666666666663</v>
      </c>
      <c r="F82" s="57"/>
      <c r="G82" s="37"/>
      <c r="I82" s="42"/>
      <c r="J82" s="2"/>
      <c r="K82" s="42"/>
      <c r="L82" s="42"/>
      <c r="M82" s="42"/>
      <c r="N82" s="42"/>
      <c r="P82" s="42"/>
      <c r="Q82" s="42"/>
      <c r="R82" s="49"/>
      <c r="S82" s="4"/>
      <c r="W82">
        <f t="shared" si="28"/>
        <v>0</v>
      </c>
    </row>
    <row r="83" spans="1:23" ht="16.149999999999999" customHeight="1" outlineLevel="2" thickBot="1" x14ac:dyDescent="0.3">
      <c r="B83" s="16">
        <v>6</v>
      </c>
      <c r="C83" s="6" t="s">
        <v>38</v>
      </c>
      <c r="D83" s="21">
        <f t="shared" si="27"/>
        <v>0.54166666666666663</v>
      </c>
      <c r="E83" s="21">
        <f t="shared" si="29"/>
        <v>0.70833333333333326</v>
      </c>
      <c r="F83" s="57"/>
      <c r="G83" s="38"/>
      <c r="H83" s="3"/>
      <c r="I83" s="43"/>
      <c r="J83" s="3"/>
      <c r="K83" s="43"/>
      <c r="L83" s="43"/>
      <c r="M83" s="43"/>
      <c r="N83" s="43"/>
      <c r="O83" s="65"/>
      <c r="P83" s="43"/>
      <c r="Q83" s="43"/>
      <c r="R83" s="43"/>
      <c r="S83" s="4">
        <f>S80</f>
        <v>0.16666666666666666</v>
      </c>
      <c r="W83">
        <f t="shared" si="28"/>
        <v>0</v>
      </c>
    </row>
    <row r="84" spans="1:23" outlineLevel="1" x14ac:dyDescent="0.25">
      <c r="B84" s="19" t="s">
        <v>25</v>
      </c>
      <c r="C84" s="9"/>
      <c r="D84" s="20"/>
      <c r="E84" s="20"/>
      <c r="F84" s="20"/>
      <c r="G84" s="33"/>
      <c r="H84" s="10"/>
      <c r="I84" s="41"/>
      <c r="J84" s="10"/>
      <c r="K84" s="41"/>
      <c r="L84" s="41"/>
      <c r="M84" s="41"/>
      <c r="N84" s="41"/>
      <c r="O84" s="64"/>
      <c r="P84" s="41"/>
      <c r="Q84" s="41"/>
      <c r="R84" s="41"/>
      <c r="S84" s="11">
        <f>$S$2</f>
        <v>0.29166666666666669</v>
      </c>
      <c r="W84">
        <f t="shared" si="28"/>
        <v>0</v>
      </c>
    </row>
    <row r="85" spans="1:23" outlineLevel="1" x14ac:dyDescent="0.25">
      <c r="B85" s="12">
        <v>1</v>
      </c>
      <c r="C85" s="6" t="s">
        <v>27</v>
      </c>
      <c r="D85" s="13">
        <f>E83</f>
        <v>0.70833333333333326</v>
      </c>
      <c r="E85" s="13">
        <f>D85+S85</f>
        <v>1</v>
      </c>
      <c r="F85" s="55" t="s">
        <v>13</v>
      </c>
      <c r="G85" s="34"/>
      <c r="I85" s="42"/>
      <c r="J85" s="2"/>
      <c r="K85" s="45" t="s">
        <v>82</v>
      </c>
      <c r="L85" s="42"/>
      <c r="M85" s="42"/>
      <c r="N85" s="42"/>
      <c r="O85" s="67" t="s">
        <v>84</v>
      </c>
      <c r="P85" s="45" t="s">
        <v>72</v>
      </c>
      <c r="Q85" s="42"/>
      <c r="R85" s="42"/>
      <c r="S85" s="4">
        <f>S84</f>
        <v>0.29166666666666669</v>
      </c>
      <c r="V85">
        <v>2</v>
      </c>
      <c r="W85">
        <f t="shared" si="28"/>
        <v>12</v>
      </c>
    </row>
    <row r="86" spans="1:23" outlineLevel="1" x14ac:dyDescent="0.25">
      <c r="B86" s="12">
        <v>2</v>
      </c>
      <c r="C86" s="6" t="s">
        <v>27</v>
      </c>
      <c r="D86" s="13">
        <f>D85</f>
        <v>0.70833333333333326</v>
      </c>
      <c r="E86" s="13">
        <f>D86+S86</f>
        <v>1</v>
      </c>
      <c r="F86" s="55"/>
      <c r="G86" s="34"/>
      <c r="I86" s="42"/>
      <c r="J86" s="2"/>
      <c r="K86" s="45" t="s">
        <v>75</v>
      </c>
      <c r="L86" s="42"/>
      <c r="M86" s="42"/>
      <c r="N86" s="42"/>
      <c r="O86" s="68" t="s">
        <v>84</v>
      </c>
      <c r="P86" s="45" t="s">
        <v>83</v>
      </c>
      <c r="Q86" s="42"/>
      <c r="R86" s="42"/>
      <c r="S86" s="4">
        <f t="shared" ref="S86:S88" si="30">S85</f>
        <v>0.29166666666666669</v>
      </c>
      <c r="V86">
        <v>2</v>
      </c>
      <c r="W86">
        <f t="shared" si="28"/>
        <v>12</v>
      </c>
    </row>
    <row r="87" spans="1:23" outlineLevel="1" x14ac:dyDescent="0.25">
      <c r="B87" s="12">
        <v>3</v>
      </c>
      <c r="C87" s="6" t="s">
        <v>27</v>
      </c>
      <c r="D87" s="13">
        <f>D85</f>
        <v>0.70833333333333326</v>
      </c>
      <c r="E87" s="13">
        <f>D87+S87</f>
        <v>1</v>
      </c>
      <c r="F87" s="55"/>
      <c r="G87" s="34"/>
      <c r="I87" s="42"/>
      <c r="J87" s="2"/>
      <c r="K87" s="42"/>
      <c r="L87" s="42"/>
      <c r="M87" s="42"/>
      <c r="N87" s="42"/>
      <c r="O87" s="14" t="s">
        <v>44</v>
      </c>
      <c r="P87" s="45" t="s">
        <v>6</v>
      </c>
      <c r="Q87" s="45" t="s">
        <v>60</v>
      </c>
      <c r="R87" s="42"/>
      <c r="S87" s="4">
        <f t="shared" si="30"/>
        <v>0.29166666666666669</v>
      </c>
      <c r="V87">
        <v>2</v>
      </c>
      <c r="W87">
        <f t="shared" si="28"/>
        <v>12</v>
      </c>
    </row>
    <row r="88" spans="1:23" ht="16.5" outlineLevel="1" thickBot="1" x14ac:dyDescent="0.3">
      <c r="B88" s="16">
        <v>4</v>
      </c>
      <c r="C88" s="7" t="s">
        <v>27</v>
      </c>
      <c r="D88" s="17">
        <f>D86</f>
        <v>0.70833333333333326</v>
      </c>
      <c r="E88" s="17">
        <f>D88+S88</f>
        <v>1</v>
      </c>
      <c r="F88" s="56"/>
      <c r="G88" s="35"/>
      <c r="H88" s="3"/>
      <c r="I88" s="43"/>
      <c r="J88" s="3"/>
      <c r="K88" s="43"/>
      <c r="L88" s="43"/>
      <c r="M88" s="43"/>
      <c r="N88" s="43"/>
      <c r="O88" s="65"/>
      <c r="P88" s="43"/>
      <c r="Q88" s="43"/>
      <c r="R88" s="43"/>
      <c r="S88" s="4">
        <f t="shared" si="30"/>
        <v>0.29166666666666669</v>
      </c>
      <c r="V88">
        <v>1</v>
      </c>
      <c r="W88">
        <f t="shared" si="28"/>
        <v>6</v>
      </c>
    </row>
    <row r="89" spans="1:23" ht="16.5" thickBot="1" x14ac:dyDescent="0.3">
      <c r="B89" s="14"/>
      <c r="C89" s="14"/>
      <c r="D89" s="14"/>
      <c r="E89" s="14"/>
      <c r="F89" s="2"/>
      <c r="G89" s="14"/>
      <c r="H89" s="14"/>
      <c r="I89" s="14"/>
      <c r="J89" s="14"/>
      <c r="K89" s="14"/>
      <c r="L89" s="14"/>
      <c r="M89" s="14"/>
      <c r="N89" s="14"/>
      <c r="P89" s="14"/>
      <c r="Q89" s="14"/>
      <c r="R89" s="14"/>
      <c r="S89" s="14"/>
      <c r="T89" s="14"/>
      <c r="W89">
        <f t="shared" si="28"/>
        <v>0</v>
      </c>
    </row>
    <row r="90" spans="1:23" s="27" customFormat="1" ht="19.5" thickBot="1" x14ac:dyDescent="0.35">
      <c r="A90" s="25"/>
      <c r="B90" s="79">
        <v>45827</v>
      </c>
      <c r="C90" s="80"/>
      <c r="D90" s="80"/>
      <c r="E90" s="80"/>
      <c r="F90" s="80"/>
      <c r="G90" s="80"/>
      <c r="H90" s="26" t="s">
        <v>16</v>
      </c>
      <c r="I90" s="40"/>
      <c r="J90" s="26" t="s">
        <v>28</v>
      </c>
      <c r="K90" s="40"/>
      <c r="L90" s="40"/>
      <c r="M90" s="40"/>
      <c r="N90" s="40"/>
      <c r="O90" s="63"/>
      <c r="P90" s="40"/>
      <c r="Q90" s="40"/>
      <c r="R90" s="40"/>
      <c r="S90" s="28"/>
      <c r="W90">
        <f t="shared" si="28"/>
        <v>0</v>
      </c>
    </row>
    <row r="91" spans="1:23" outlineLevel="1" x14ac:dyDescent="0.25">
      <c r="B91" s="19" t="s">
        <v>23</v>
      </c>
      <c r="C91" s="9"/>
      <c r="D91" s="20"/>
      <c r="E91" s="20"/>
      <c r="F91" s="20"/>
      <c r="G91" s="33"/>
      <c r="H91" s="10"/>
      <c r="I91" s="41"/>
      <c r="J91" s="10"/>
      <c r="K91" s="41"/>
      <c r="L91" s="41"/>
      <c r="M91" s="41"/>
      <c r="N91" s="41"/>
      <c r="O91" s="64"/>
      <c r="P91" s="41"/>
      <c r="Q91" s="41"/>
      <c r="R91" s="41"/>
      <c r="S91" s="11">
        <f>$S$1</f>
        <v>0.16666666666666666</v>
      </c>
      <c r="W91">
        <f t="shared" si="28"/>
        <v>0</v>
      </c>
    </row>
    <row r="92" spans="1:23" outlineLevel="1" x14ac:dyDescent="0.25">
      <c r="B92" s="12">
        <v>1</v>
      </c>
      <c r="C92" s="6" t="s">
        <v>29</v>
      </c>
      <c r="D92" s="13">
        <v>0.375</v>
      </c>
      <c r="E92" s="13">
        <f>D92+S92</f>
        <v>0.54166666666666663</v>
      </c>
      <c r="F92" s="55" t="s">
        <v>13</v>
      </c>
      <c r="G92" s="34"/>
      <c r="I92" s="45" t="s">
        <v>49</v>
      </c>
      <c r="J92" s="2"/>
      <c r="K92" s="45" t="s">
        <v>50</v>
      </c>
      <c r="L92" s="44"/>
      <c r="M92" s="44"/>
      <c r="N92" s="45" t="s">
        <v>7</v>
      </c>
      <c r="O92" s="67" t="s">
        <v>84</v>
      </c>
      <c r="P92" s="45" t="s">
        <v>56</v>
      </c>
      <c r="Q92" s="42"/>
      <c r="R92" s="42"/>
      <c r="S92" s="4">
        <f>S91</f>
        <v>0.16666666666666666</v>
      </c>
      <c r="V92">
        <v>6</v>
      </c>
      <c r="W92">
        <f t="shared" si="28"/>
        <v>36</v>
      </c>
    </row>
    <row r="93" spans="1:23" outlineLevel="1" x14ac:dyDescent="0.25">
      <c r="B93" s="12">
        <v>2</v>
      </c>
      <c r="C93" s="6" t="s">
        <v>29</v>
      </c>
      <c r="D93" s="13">
        <f>D92</f>
        <v>0.375</v>
      </c>
      <c r="E93" s="13">
        <f>D93+S93</f>
        <v>0.54166666666666663</v>
      </c>
      <c r="F93" s="55"/>
      <c r="G93" s="34"/>
      <c r="I93" s="44"/>
      <c r="J93" s="2"/>
      <c r="K93" s="44"/>
      <c r="L93" s="42"/>
      <c r="M93" s="42"/>
      <c r="N93" s="45" t="s">
        <v>10</v>
      </c>
      <c r="O93" s="68" t="s">
        <v>84</v>
      </c>
      <c r="P93" s="44"/>
      <c r="Q93" s="42"/>
      <c r="R93" s="42"/>
      <c r="S93" s="4">
        <f t="shared" ref="S93:S95" si="31">S92</f>
        <v>0.16666666666666666</v>
      </c>
      <c r="V93">
        <v>4</v>
      </c>
      <c r="W93">
        <f t="shared" si="28"/>
        <v>24</v>
      </c>
    </row>
    <row r="94" spans="1:23" outlineLevel="1" x14ac:dyDescent="0.25">
      <c r="B94" s="12">
        <v>3</v>
      </c>
      <c r="C94" s="6" t="s">
        <v>29</v>
      </c>
      <c r="D94" s="13">
        <f>D92</f>
        <v>0.375</v>
      </c>
      <c r="E94" s="13">
        <f>D94+S94</f>
        <v>0.54166666666666663</v>
      </c>
      <c r="F94" s="55"/>
      <c r="G94" s="34"/>
      <c r="I94" s="42" t="s">
        <v>8</v>
      </c>
      <c r="J94" s="2"/>
      <c r="K94" s="42"/>
      <c r="L94" s="42"/>
      <c r="M94" s="42"/>
      <c r="N94" s="44"/>
      <c r="O94" s="14" t="s">
        <v>44</v>
      </c>
      <c r="P94" s="44"/>
      <c r="Q94" s="42"/>
      <c r="R94" s="49"/>
      <c r="S94" s="4">
        <f t="shared" si="31"/>
        <v>0.16666666666666666</v>
      </c>
      <c r="V94">
        <v>2</v>
      </c>
      <c r="W94">
        <f t="shared" si="28"/>
        <v>12</v>
      </c>
    </row>
    <row r="95" spans="1:23" ht="16.5" outlineLevel="1" thickBot="1" x14ac:dyDescent="0.3">
      <c r="B95" s="16">
        <v>4</v>
      </c>
      <c r="C95" s="7" t="s">
        <v>29</v>
      </c>
      <c r="D95" s="17">
        <f>D93</f>
        <v>0.375</v>
      </c>
      <c r="E95" s="17">
        <f>D95+S95</f>
        <v>0.54166666666666663</v>
      </c>
      <c r="F95" s="56"/>
      <c r="G95" s="35"/>
      <c r="H95" s="3"/>
      <c r="I95" s="43"/>
      <c r="J95" s="3"/>
      <c r="K95" s="43"/>
      <c r="L95" s="43"/>
      <c r="M95" s="43"/>
      <c r="N95" s="48"/>
      <c r="O95" s="65"/>
      <c r="P95" s="42"/>
      <c r="Q95" s="43"/>
      <c r="R95" s="50"/>
      <c r="S95" s="4">
        <f t="shared" si="31"/>
        <v>0.16666666666666666</v>
      </c>
      <c r="V95">
        <v>2</v>
      </c>
      <c r="W95">
        <f t="shared" si="28"/>
        <v>12</v>
      </c>
    </row>
    <row r="96" spans="1:23" outlineLevel="1" x14ac:dyDescent="0.25">
      <c r="B96" s="19" t="s">
        <v>24</v>
      </c>
      <c r="C96" s="9"/>
      <c r="D96" s="20"/>
      <c r="E96" s="20"/>
      <c r="F96" s="20"/>
      <c r="G96" s="33"/>
      <c r="H96" s="10"/>
      <c r="I96" s="41"/>
      <c r="J96" s="10"/>
      <c r="K96" s="41"/>
      <c r="L96" s="41"/>
      <c r="M96" s="41"/>
      <c r="N96" s="41"/>
      <c r="O96" s="64"/>
      <c r="P96" s="41"/>
      <c r="Q96" s="41"/>
      <c r="R96" s="41"/>
      <c r="S96" s="11">
        <f>$S$1</f>
        <v>0.16666666666666666</v>
      </c>
      <c r="W96">
        <f t="shared" si="28"/>
        <v>0</v>
      </c>
    </row>
    <row r="97" spans="1:23" ht="15.6" customHeight="1" outlineLevel="1" x14ac:dyDescent="0.25">
      <c r="B97" s="12">
        <v>1</v>
      </c>
      <c r="C97" s="6" t="s">
        <v>29</v>
      </c>
      <c r="D97" s="21">
        <f>E95</f>
        <v>0.54166666666666663</v>
      </c>
      <c r="E97" s="13">
        <f>D97+S97</f>
        <v>0.70833333333333326</v>
      </c>
      <c r="F97" s="55" t="s">
        <v>13</v>
      </c>
      <c r="G97" s="34"/>
      <c r="I97" s="45" t="s">
        <v>49</v>
      </c>
      <c r="J97" s="2"/>
      <c r="K97" s="45" t="s">
        <v>50</v>
      </c>
      <c r="L97" s="44"/>
      <c r="M97" s="44"/>
      <c r="N97" s="45" t="s">
        <v>7</v>
      </c>
      <c r="O97" s="67" t="s">
        <v>84</v>
      </c>
      <c r="P97" s="45" t="s">
        <v>60</v>
      </c>
      <c r="Q97" s="42"/>
      <c r="R97" s="42"/>
      <c r="S97" s="4">
        <f>S96</f>
        <v>0.16666666666666666</v>
      </c>
      <c r="V97">
        <v>6</v>
      </c>
      <c r="W97">
        <f t="shared" si="28"/>
        <v>36</v>
      </c>
    </row>
    <row r="98" spans="1:23" outlineLevel="1" x14ac:dyDescent="0.25">
      <c r="B98" s="12">
        <v>2</v>
      </c>
      <c r="C98" s="6" t="s">
        <v>29</v>
      </c>
      <c r="D98" s="21">
        <f>D97</f>
        <v>0.54166666666666663</v>
      </c>
      <c r="E98" s="21">
        <f>D98+S98</f>
        <v>0.70833333333333326</v>
      </c>
      <c r="F98" s="57"/>
      <c r="G98" s="34"/>
      <c r="I98" s="44"/>
      <c r="J98" s="2"/>
      <c r="K98" s="44"/>
      <c r="L98" s="42"/>
      <c r="M98" s="42"/>
      <c r="N98" s="45" t="s">
        <v>10</v>
      </c>
      <c r="O98" s="68" t="s">
        <v>84</v>
      </c>
      <c r="P98" s="44"/>
      <c r="Q98" s="42"/>
      <c r="R98" s="42"/>
      <c r="S98" s="4">
        <f t="shared" ref="S98:S100" si="32">S97</f>
        <v>0.16666666666666666</v>
      </c>
      <c r="V98">
        <v>4</v>
      </c>
      <c r="W98">
        <f t="shared" si="28"/>
        <v>24</v>
      </c>
    </row>
    <row r="99" spans="1:23" outlineLevel="1" x14ac:dyDescent="0.25">
      <c r="B99" s="12">
        <v>3</v>
      </c>
      <c r="C99" s="6" t="s">
        <v>29</v>
      </c>
      <c r="D99" s="21">
        <f t="shared" ref="D99:D100" si="33">D98</f>
        <v>0.54166666666666663</v>
      </c>
      <c r="E99" s="21">
        <f>D99+S99</f>
        <v>0.70833333333333326</v>
      </c>
      <c r="F99" s="57"/>
      <c r="G99" s="34"/>
      <c r="I99" s="42" t="s">
        <v>8</v>
      </c>
      <c r="J99" s="2"/>
      <c r="K99" s="42"/>
      <c r="L99" s="42"/>
      <c r="M99" s="42"/>
      <c r="N99" s="45" t="s">
        <v>59</v>
      </c>
      <c r="O99" s="14" t="s">
        <v>44</v>
      </c>
      <c r="P99" s="45" t="s">
        <v>73</v>
      </c>
      <c r="Q99" s="42"/>
      <c r="R99" s="49"/>
      <c r="S99" s="4">
        <f t="shared" si="32"/>
        <v>0.16666666666666666</v>
      </c>
      <c r="V99">
        <v>2</v>
      </c>
      <c r="W99">
        <f t="shared" si="28"/>
        <v>12</v>
      </c>
    </row>
    <row r="100" spans="1:23" ht="16.5" outlineLevel="1" thickBot="1" x14ac:dyDescent="0.3">
      <c r="B100" s="16">
        <v>4</v>
      </c>
      <c r="C100" s="7" t="s">
        <v>29</v>
      </c>
      <c r="D100" s="22">
        <f t="shared" si="33"/>
        <v>0.54166666666666663</v>
      </c>
      <c r="E100" s="22">
        <f>D100+S100</f>
        <v>0.70833333333333326</v>
      </c>
      <c r="F100" s="58"/>
      <c r="G100" s="35"/>
      <c r="H100" s="3"/>
      <c r="I100" s="43"/>
      <c r="J100" s="3"/>
      <c r="K100" s="43"/>
      <c r="L100" s="43"/>
      <c r="M100" s="43"/>
      <c r="N100" s="69" t="s">
        <v>88</v>
      </c>
      <c r="O100" s="65"/>
      <c r="P100" s="43"/>
      <c r="Q100" s="43"/>
      <c r="R100" s="43"/>
      <c r="S100" s="4">
        <f t="shared" si="32"/>
        <v>0.16666666666666666</v>
      </c>
      <c r="V100">
        <v>2</v>
      </c>
      <c r="W100">
        <f t="shared" si="28"/>
        <v>12</v>
      </c>
    </row>
    <row r="101" spans="1:23" ht="15.6" hidden="1" customHeight="1" outlineLevel="2" x14ac:dyDescent="0.25">
      <c r="B101" s="19" t="s">
        <v>25</v>
      </c>
      <c r="C101" s="9"/>
      <c r="D101" s="20"/>
      <c r="E101" s="20"/>
      <c r="F101" s="20"/>
      <c r="G101" s="33"/>
      <c r="H101" s="10"/>
      <c r="I101" s="41"/>
      <c r="J101" s="10"/>
      <c r="K101" s="41"/>
      <c r="L101" s="41"/>
      <c r="M101" s="41"/>
      <c r="N101" s="41"/>
      <c r="O101" s="64"/>
      <c r="P101" s="41"/>
      <c r="Q101" s="41"/>
      <c r="R101" s="41"/>
      <c r="S101" s="11">
        <f>$S$1</f>
        <v>0.16666666666666666</v>
      </c>
      <c r="W101">
        <f t="shared" si="28"/>
        <v>0</v>
      </c>
    </row>
    <row r="102" spans="1:23" ht="15.6" hidden="1" customHeight="1" outlineLevel="2" x14ac:dyDescent="0.25">
      <c r="B102" s="12">
        <v>1</v>
      </c>
      <c r="D102" s="15"/>
      <c r="E102" s="15"/>
      <c r="F102" s="2"/>
      <c r="G102" s="34"/>
      <c r="I102" s="42"/>
      <c r="J102" s="2"/>
      <c r="K102" s="42"/>
      <c r="L102" s="42"/>
      <c r="M102" s="42"/>
      <c r="N102" s="42"/>
      <c r="O102" s="14" t="s">
        <v>20</v>
      </c>
      <c r="P102" s="42"/>
      <c r="Q102" s="42"/>
      <c r="R102" s="42"/>
      <c r="S102" s="4">
        <f>S101</f>
        <v>0.16666666666666666</v>
      </c>
      <c r="W102">
        <f t="shared" si="28"/>
        <v>0</v>
      </c>
    </row>
    <row r="103" spans="1:23" ht="15.6" hidden="1" customHeight="1" outlineLevel="2" x14ac:dyDescent="0.25">
      <c r="B103" s="12">
        <v>2</v>
      </c>
      <c r="D103" s="15"/>
      <c r="E103" s="15"/>
      <c r="F103" s="2"/>
      <c r="G103" s="34"/>
      <c r="I103" s="42"/>
      <c r="J103" s="2"/>
      <c r="K103" s="42"/>
      <c r="L103" s="42"/>
      <c r="M103" s="42"/>
      <c r="N103" s="42"/>
      <c r="O103" s="14" t="s">
        <v>19</v>
      </c>
      <c r="P103" s="42"/>
      <c r="Q103" s="42"/>
      <c r="R103" s="42"/>
      <c r="S103" s="4">
        <f t="shared" ref="S103:S105" si="34">S102</f>
        <v>0.16666666666666666</v>
      </c>
      <c r="W103">
        <f t="shared" si="28"/>
        <v>0</v>
      </c>
    </row>
    <row r="104" spans="1:23" ht="15.6" hidden="1" customHeight="1" outlineLevel="2" x14ac:dyDescent="0.25">
      <c r="B104" s="12">
        <v>3</v>
      </c>
      <c r="D104" s="15"/>
      <c r="E104" s="15"/>
      <c r="F104" s="2"/>
      <c r="G104" s="34"/>
      <c r="I104" s="42"/>
      <c r="J104" s="2"/>
      <c r="K104" s="42"/>
      <c r="L104" s="42"/>
      <c r="M104" s="42"/>
      <c r="N104" s="42"/>
      <c r="O104" s="14" t="s">
        <v>44</v>
      </c>
      <c r="P104" s="42"/>
      <c r="Q104" s="42"/>
      <c r="R104" s="42"/>
      <c r="S104" s="4">
        <f t="shared" si="34"/>
        <v>0.16666666666666666</v>
      </c>
      <c r="W104">
        <f t="shared" si="28"/>
        <v>0</v>
      </c>
    </row>
    <row r="105" spans="1:23" ht="16.149999999999999" hidden="1" customHeight="1" outlineLevel="2" thickBot="1" x14ac:dyDescent="0.3">
      <c r="B105" s="16">
        <v>4</v>
      </c>
      <c r="C105" s="7"/>
      <c r="D105" s="18"/>
      <c r="E105" s="18"/>
      <c r="F105" s="3"/>
      <c r="G105" s="35"/>
      <c r="H105" s="3"/>
      <c r="I105" s="43"/>
      <c r="J105" s="3"/>
      <c r="K105" s="43"/>
      <c r="L105" s="43"/>
      <c r="M105" s="43"/>
      <c r="N105" s="43"/>
      <c r="O105" s="65"/>
      <c r="P105" s="43"/>
      <c r="Q105" s="43"/>
      <c r="R105" s="43"/>
      <c r="S105" s="4">
        <f t="shared" si="34"/>
        <v>0.16666666666666666</v>
      </c>
      <c r="W105">
        <f t="shared" si="28"/>
        <v>0</v>
      </c>
    </row>
    <row r="106" spans="1:23" ht="16.5" thickBot="1" x14ac:dyDescent="0.3">
      <c r="B106" s="14"/>
      <c r="C106" s="14"/>
      <c r="D106" s="14"/>
      <c r="E106" s="14"/>
      <c r="F106" s="2"/>
      <c r="G106" s="14"/>
      <c r="H106" s="14"/>
      <c r="I106" s="14"/>
      <c r="J106" s="14"/>
      <c r="K106" s="14"/>
      <c r="L106" s="14"/>
      <c r="M106" s="14"/>
      <c r="N106" s="14"/>
      <c r="P106" s="14"/>
      <c r="Q106" s="14"/>
      <c r="R106" s="14"/>
      <c r="S106" s="14"/>
      <c r="T106" s="14"/>
      <c r="W106">
        <f t="shared" si="28"/>
        <v>0</v>
      </c>
    </row>
    <row r="107" spans="1:23" s="27" customFormat="1" ht="18.75" x14ac:dyDescent="0.3">
      <c r="A107" s="25"/>
      <c r="B107" s="84">
        <v>45828</v>
      </c>
      <c r="C107" s="85"/>
      <c r="D107" s="85"/>
      <c r="E107" s="85"/>
      <c r="F107" s="85"/>
      <c r="G107" s="85"/>
      <c r="H107" s="26" t="s">
        <v>16</v>
      </c>
      <c r="I107" s="40"/>
      <c r="J107" s="26" t="s">
        <v>34</v>
      </c>
      <c r="K107" s="40"/>
      <c r="L107" s="40"/>
      <c r="M107" s="40"/>
      <c r="N107" s="40"/>
      <c r="O107" s="63"/>
      <c r="P107" s="40"/>
      <c r="Q107" s="40"/>
      <c r="R107" s="40"/>
      <c r="S107" s="28"/>
      <c r="W107">
        <f t="shared" si="28"/>
        <v>0</v>
      </c>
    </row>
    <row r="108" spans="1:23" outlineLevel="1" x14ac:dyDescent="0.25">
      <c r="B108" s="23" t="s">
        <v>23</v>
      </c>
      <c r="C108" s="8"/>
      <c r="D108" s="24"/>
      <c r="E108" s="24"/>
      <c r="F108" s="24"/>
      <c r="G108" s="39"/>
      <c r="H108" s="5"/>
      <c r="I108" s="46"/>
      <c r="J108" s="5"/>
      <c r="K108" s="46"/>
      <c r="L108" s="46"/>
      <c r="M108" s="46"/>
      <c r="N108" s="46"/>
      <c r="O108" s="66"/>
      <c r="P108" s="46"/>
      <c r="Q108" s="46"/>
      <c r="R108" s="46"/>
      <c r="S108" s="11">
        <f>$S$1</f>
        <v>0.16666666666666666</v>
      </c>
      <c r="W108">
        <f t="shared" si="28"/>
        <v>0</v>
      </c>
    </row>
    <row r="109" spans="1:23" outlineLevel="1" x14ac:dyDescent="0.25">
      <c r="B109" s="12">
        <v>1</v>
      </c>
      <c r="C109" s="6" t="s">
        <v>29</v>
      </c>
      <c r="D109" s="13">
        <v>0.375</v>
      </c>
      <c r="E109" s="13">
        <f>D109+S109</f>
        <v>0.54166666666666663</v>
      </c>
      <c r="F109" s="55" t="s">
        <v>13</v>
      </c>
      <c r="G109" s="34"/>
      <c r="I109" s="45" t="s">
        <v>49</v>
      </c>
      <c r="J109" s="2"/>
      <c r="K109" s="45" t="s">
        <v>50</v>
      </c>
      <c r="L109" s="45" t="s">
        <v>12</v>
      </c>
      <c r="M109" s="44"/>
      <c r="N109" s="45" t="s">
        <v>7</v>
      </c>
      <c r="O109" s="67" t="s">
        <v>84</v>
      </c>
      <c r="P109" s="45" t="s">
        <v>85</v>
      </c>
      <c r="Q109" s="42"/>
      <c r="R109" s="42"/>
      <c r="S109" s="4">
        <f>S108</f>
        <v>0.16666666666666666</v>
      </c>
      <c r="V109">
        <v>6</v>
      </c>
      <c r="W109">
        <f t="shared" si="28"/>
        <v>36</v>
      </c>
    </row>
    <row r="110" spans="1:23" outlineLevel="1" x14ac:dyDescent="0.25">
      <c r="B110" s="12">
        <v>2</v>
      </c>
      <c r="C110" s="6" t="s">
        <v>29</v>
      </c>
      <c r="D110" s="13">
        <f>D109</f>
        <v>0.375</v>
      </c>
      <c r="E110" s="13">
        <f>D110+S110</f>
        <v>0.54166666666666663</v>
      </c>
      <c r="F110" s="55"/>
      <c r="G110" s="34"/>
      <c r="I110" s="44"/>
      <c r="J110" s="2"/>
      <c r="K110" s="44"/>
      <c r="L110" s="42"/>
      <c r="M110" s="42"/>
      <c r="N110" s="45" t="s">
        <v>10</v>
      </c>
      <c r="O110" s="68" t="s">
        <v>84</v>
      </c>
      <c r="P110" s="45" t="s">
        <v>86</v>
      </c>
      <c r="Q110" s="42"/>
      <c r="R110" s="42"/>
      <c r="S110" s="4">
        <f t="shared" ref="S110:S112" si="35">S109</f>
        <v>0.16666666666666666</v>
      </c>
      <c r="V110">
        <v>4</v>
      </c>
      <c r="W110">
        <f t="shared" si="28"/>
        <v>24</v>
      </c>
    </row>
    <row r="111" spans="1:23" outlineLevel="1" x14ac:dyDescent="0.25">
      <c r="B111" s="12">
        <v>3</v>
      </c>
      <c r="C111" s="6" t="s">
        <v>29</v>
      </c>
      <c r="D111" s="13">
        <f>D109</f>
        <v>0.375</v>
      </c>
      <c r="E111" s="13">
        <f>D111+S111</f>
        <v>0.54166666666666663</v>
      </c>
      <c r="F111" s="55"/>
      <c r="G111" s="34"/>
      <c r="I111" s="42" t="s">
        <v>8</v>
      </c>
      <c r="J111" s="2"/>
      <c r="K111" s="42"/>
      <c r="L111" s="42"/>
      <c r="M111" s="42"/>
      <c r="N111" s="45" t="s">
        <v>67</v>
      </c>
      <c r="O111" s="14" t="s">
        <v>44</v>
      </c>
      <c r="P111" s="45" t="s">
        <v>94</v>
      </c>
      <c r="Q111" s="42"/>
      <c r="R111" s="49"/>
      <c r="S111" s="4">
        <f t="shared" si="35"/>
        <v>0.16666666666666666</v>
      </c>
      <c r="V111">
        <v>2</v>
      </c>
      <c r="W111">
        <f t="shared" si="28"/>
        <v>12</v>
      </c>
    </row>
    <row r="112" spans="1:23" outlineLevel="1" x14ac:dyDescent="0.25">
      <c r="B112" s="12">
        <v>4</v>
      </c>
      <c r="C112" s="6" t="s">
        <v>29</v>
      </c>
      <c r="D112" s="13">
        <f>D110</f>
        <v>0.375</v>
      </c>
      <c r="E112" s="13">
        <f>D112+S112</f>
        <v>0.54166666666666663</v>
      </c>
      <c r="F112" s="55"/>
      <c r="G112" s="34"/>
      <c r="I112" s="42"/>
      <c r="J112" s="2"/>
      <c r="K112" s="42"/>
      <c r="L112" s="42"/>
      <c r="M112" s="42"/>
      <c r="N112" s="45" t="s">
        <v>68</v>
      </c>
      <c r="P112" s="42"/>
      <c r="Q112" s="42"/>
      <c r="R112" s="49"/>
      <c r="S112" s="4">
        <f t="shared" si="35"/>
        <v>0.16666666666666666</v>
      </c>
      <c r="V112">
        <v>2</v>
      </c>
      <c r="W112">
        <f t="shared" si="28"/>
        <v>12</v>
      </c>
    </row>
    <row r="113" spans="1:23" outlineLevel="1" x14ac:dyDescent="0.25">
      <c r="B113" s="23" t="s">
        <v>24</v>
      </c>
      <c r="C113" s="8"/>
      <c r="D113" s="24"/>
      <c r="E113" s="24"/>
      <c r="F113" s="24"/>
      <c r="G113" s="39"/>
      <c r="H113" s="5"/>
      <c r="I113" s="46"/>
      <c r="J113" s="5"/>
      <c r="K113" s="46"/>
      <c r="L113" s="46"/>
      <c r="M113" s="46"/>
      <c r="N113" s="46"/>
      <c r="O113" s="66"/>
      <c r="P113" s="46"/>
      <c r="Q113" s="46"/>
      <c r="R113" s="46"/>
      <c r="S113" s="11">
        <f>$S$1</f>
        <v>0.16666666666666666</v>
      </c>
      <c r="W113">
        <f t="shared" si="28"/>
        <v>0</v>
      </c>
    </row>
    <row r="114" spans="1:23" outlineLevel="1" x14ac:dyDescent="0.25">
      <c r="B114" s="12">
        <v>1</v>
      </c>
      <c r="C114" s="6" t="s">
        <v>29</v>
      </c>
      <c r="D114" s="21">
        <f>E112</f>
        <v>0.54166666666666663</v>
      </c>
      <c r="E114" s="13">
        <f>D114+S114</f>
        <v>0.70833333333333326</v>
      </c>
      <c r="F114" s="55" t="s">
        <v>13</v>
      </c>
      <c r="G114" s="34"/>
      <c r="I114" s="45" t="s">
        <v>49</v>
      </c>
      <c r="J114" s="2"/>
      <c r="K114" s="45" t="s">
        <v>65</v>
      </c>
      <c r="L114" s="45" t="s">
        <v>12</v>
      </c>
      <c r="M114" s="44"/>
      <c r="N114" s="45" t="s">
        <v>7</v>
      </c>
      <c r="O114" s="67" t="s">
        <v>84</v>
      </c>
      <c r="P114" s="44"/>
      <c r="Q114" s="42"/>
      <c r="R114" s="42"/>
      <c r="S114" s="4">
        <f>S113</f>
        <v>0.16666666666666666</v>
      </c>
      <c r="V114">
        <v>6</v>
      </c>
      <c r="W114">
        <f t="shared" si="28"/>
        <v>36</v>
      </c>
    </row>
    <row r="115" spans="1:23" outlineLevel="1" x14ac:dyDescent="0.25">
      <c r="B115" s="12">
        <v>2</v>
      </c>
      <c r="C115" s="6" t="s">
        <v>29</v>
      </c>
      <c r="D115" s="21">
        <f>D114</f>
        <v>0.54166666666666663</v>
      </c>
      <c r="E115" s="21">
        <f>D115+S115</f>
        <v>0.70833333333333326</v>
      </c>
      <c r="F115" s="57"/>
      <c r="G115" s="34"/>
      <c r="I115" s="44"/>
      <c r="J115" s="2"/>
      <c r="K115" s="45" t="s">
        <v>50</v>
      </c>
      <c r="L115" s="42"/>
      <c r="M115" s="42"/>
      <c r="N115" s="45" t="s">
        <v>10</v>
      </c>
      <c r="O115" s="68" t="s">
        <v>84</v>
      </c>
      <c r="P115" s="44"/>
      <c r="Q115" s="42"/>
      <c r="R115" s="42"/>
      <c r="S115" s="4">
        <f t="shared" ref="S115:S117" si="36">S114</f>
        <v>0.16666666666666666</v>
      </c>
      <c r="V115">
        <v>4</v>
      </c>
      <c r="W115">
        <f t="shared" si="28"/>
        <v>24</v>
      </c>
    </row>
    <row r="116" spans="1:23" outlineLevel="1" x14ac:dyDescent="0.25">
      <c r="B116" s="12">
        <v>3</v>
      </c>
      <c r="C116" s="6" t="s">
        <v>29</v>
      </c>
      <c r="D116" s="21">
        <f t="shared" ref="D116:D117" si="37">D115</f>
        <v>0.54166666666666663</v>
      </c>
      <c r="E116" s="21">
        <f>D116+S116</f>
        <v>0.70833333333333326</v>
      </c>
      <c r="F116" s="57"/>
      <c r="G116" s="34"/>
      <c r="I116" s="42" t="s">
        <v>8</v>
      </c>
      <c r="J116" s="2"/>
      <c r="K116" s="42"/>
      <c r="L116" s="42"/>
      <c r="M116" s="42"/>
      <c r="N116" s="45" t="s">
        <v>59</v>
      </c>
      <c r="O116" s="14" t="s">
        <v>44</v>
      </c>
      <c r="P116" s="45" t="s">
        <v>57</v>
      </c>
      <c r="Q116" s="42"/>
      <c r="R116" s="49"/>
      <c r="S116" s="4">
        <f t="shared" si="36"/>
        <v>0.16666666666666666</v>
      </c>
      <c r="V116">
        <v>2</v>
      </c>
      <c r="W116">
        <f t="shared" si="28"/>
        <v>12</v>
      </c>
    </row>
    <row r="117" spans="1:23" outlineLevel="1" x14ac:dyDescent="0.25">
      <c r="B117" s="12">
        <v>4</v>
      </c>
      <c r="C117" s="6" t="s">
        <v>29</v>
      </c>
      <c r="D117" s="21">
        <f t="shared" si="37"/>
        <v>0.54166666666666663</v>
      </c>
      <c r="E117" s="21">
        <f>D117+S117</f>
        <v>0.70833333333333326</v>
      </c>
      <c r="F117" s="57"/>
      <c r="G117" s="34"/>
      <c r="I117" s="42"/>
      <c r="J117" s="2"/>
      <c r="K117" s="42"/>
      <c r="L117" s="42"/>
      <c r="M117" s="42"/>
      <c r="N117" s="45" t="s">
        <v>55</v>
      </c>
      <c r="P117" s="42"/>
      <c r="Q117" s="42"/>
      <c r="R117" s="42"/>
      <c r="S117" s="4">
        <f t="shared" si="36"/>
        <v>0.16666666666666666</v>
      </c>
      <c r="V117">
        <v>2</v>
      </c>
      <c r="W117">
        <f t="shared" si="28"/>
        <v>12</v>
      </c>
    </row>
    <row r="118" spans="1:23" outlineLevel="1" x14ac:dyDescent="0.25">
      <c r="B118" s="23" t="s">
        <v>25</v>
      </c>
      <c r="C118" s="8"/>
      <c r="D118" s="24"/>
      <c r="E118" s="24"/>
      <c r="F118" s="24"/>
      <c r="G118" s="39"/>
      <c r="H118" s="5"/>
      <c r="I118" s="46"/>
      <c r="J118" s="5"/>
      <c r="K118" s="46"/>
      <c r="L118" s="46"/>
      <c r="M118" s="46"/>
      <c r="N118" s="46"/>
      <c r="O118" s="66"/>
      <c r="P118" s="46"/>
      <c r="Q118" s="46"/>
      <c r="R118" s="46"/>
      <c r="S118" s="11">
        <f>$S$2</f>
        <v>0.29166666666666669</v>
      </c>
      <c r="W118">
        <f t="shared" si="28"/>
        <v>0</v>
      </c>
    </row>
    <row r="119" spans="1:23" outlineLevel="1" x14ac:dyDescent="0.25">
      <c r="B119" s="12">
        <v>1</v>
      </c>
      <c r="C119" s="6" t="s">
        <v>35</v>
      </c>
      <c r="D119" s="13">
        <f>E117</f>
        <v>0.70833333333333326</v>
      </c>
      <c r="E119" s="13">
        <f>D119+S119</f>
        <v>1</v>
      </c>
      <c r="F119" s="55" t="s">
        <v>13</v>
      </c>
      <c r="G119" s="34"/>
      <c r="I119" s="42"/>
      <c r="J119" s="2"/>
      <c r="K119" s="45" t="s">
        <v>87</v>
      </c>
      <c r="L119" s="42"/>
      <c r="M119" s="42"/>
      <c r="N119" s="42"/>
      <c r="O119" s="67" t="s">
        <v>84</v>
      </c>
      <c r="P119" s="45" t="s">
        <v>57</v>
      </c>
      <c r="Q119" s="42"/>
      <c r="R119" s="42"/>
      <c r="S119" s="4">
        <f>S118</f>
        <v>0.29166666666666669</v>
      </c>
      <c r="V119">
        <v>6</v>
      </c>
      <c r="W119">
        <f t="shared" si="28"/>
        <v>36</v>
      </c>
    </row>
    <row r="120" spans="1:23" outlineLevel="1" x14ac:dyDescent="0.25">
      <c r="B120" s="12">
        <v>2</v>
      </c>
      <c r="C120" s="6" t="s">
        <v>35</v>
      </c>
      <c r="D120" s="13">
        <f>D119</f>
        <v>0.70833333333333326</v>
      </c>
      <c r="E120" s="13">
        <f>D120+S120</f>
        <v>1</v>
      </c>
      <c r="F120" s="55"/>
      <c r="G120" s="34"/>
      <c r="I120" s="42"/>
      <c r="J120" s="2"/>
      <c r="K120" s="44"/>
      <c r="L120" s="42"/>
      <c r="M120" s="42"/>
      <c r="N120" s="42"/>
      <c r="O120" s="68" t="s">
        <v>84</v>
      </c>
      <c r="P120" s="44"/>
      <c r="Q120" s="42"/>
      <c r="R120" s="42"/>
      <c r="S120" s="4">
        <f t="shared" ref="S120:S122" si="38">S119</f>
        <v>0.29166666666666669</v>
      </c>
      <c r="V120">
        <v>4</v>
      </c>
      <c r="W120">
        <f t="shared" si="28"/>
        <v>24</v>
      </c>
    </row>
    <row r="121" spans="1:23" outlineLevel="1" x14ac:dyDescent="0.25">
      <c r="B121" s="12">
        <v>3</v>
      </c>
      <c r="C121" s="6" t="s">
        <v>35</v>
      </c>
      <c r="D121" s="13">
        <f>D119</f>
        <v>0.70833333333333326</v>
      </c>
      <c r="E121" s="13">
        <f>D121+S121</f>
        <v>1</v>
      </c>
      <c r="F121" s="55"/>
      <c r="G121" s="34"/>
      <c r="I121" s="42" t="s">
        <v>8</v>
      </c>
      <c r="J121" s="2"/>
      <c r="K121" s="42"/>
      <c r="L121" s="42"/>
      <c r="M121" s="42"/>
      <c r="N121" s="42"/>
      <c r="O121" s="14" t="s">
        <v>44</v>
      </c>
      <c r="P121" s="45" t="s">
        <v>6</v>
      </c>
      <c r="Q121" s="44"/>
      <c r="R121" s="42"/>
      <c r="S121" s="4">
        <f t="shared" si="38"/>
        <v>0.29166666666666669</v>
      </c>
      <c r="V121">
        <v>2</v>
      </c>
      <c r="W121">
        <f t="shared" si="28"/>
        <v>12</v>
      </c>
    </row>
    <row r="122" spans="1:23" ht="16.5" outlineLevel="1" thickBot="1" x14ac:dyDescent="0.3">
      <c r="B122" s="16">
        <v>4</v>
      </c>
      <c r="C122" s="7" t="s">
        <v>35</v>
      </c>
      <c r="D122" s="17">
        <f>D120</f>
        <v>0.70833333333333326</v>
      </c>
      <c r="E122" s="17">
        <f>D122+S122</f>
        <v>1</v>
      </c>
      <c r="F122" s="56"/>
      <c r="G122" s="35"/>
      <c r="H122" s="3"/>
      <c r="I122" s="43"/>
      <c r="J122" s="3"/>
      <c r="K122" s="43"/>
      <c r="L122" s="43"/>
      <c r="M122" s="43"/>
      <c r="N122" s="43"/>
      <c r="O122" s="65"/>
      <c r="P122" s="43"/>
      <c r="Q122" s="43"/>
      <c r="R122" s="43"/>
      <c r="S122" s="4">
        <f t="shared" si="38"/>
        <v>0.29166666666666669</v>
      </c>
      <c r="V122">
        <v>2</v>
      </c>
      <c r="W122">
        <f t="shared" si="28"/>
        <v>12</v>
      </c>
    </row>
    <row r="123" spans="1:23" ht="16.5" thickBot="1" x14ac:dyDescent="0.3">
      <c r="B123" s="14"/>
      <c r="C123" s="14"/>
      <c r="D123" s="14"/>
      <c r="E123" s="14"/>
      <c r="F123" s="2"/>
      <c r="G123" s="14"/>
      <c r="H123" s="14"/>
      <c r="I123" s="14"/>
      <c r="J123" s="14"/>
      <c r="K123" s="14"/>
      <c r="L123" s="14"/>
      <c r="M123" s="14"/>
      <c r="N123" s="14"/>
      <c r="P123" s="14"/>
      <c r="Q123" s="14"/>
      <c r="R123" s="14"/>
      <c r="S123" s="14"/>
      <c r="T123" s="14"/>
      <c r="U123" s="14"/>
      <c r="W123">
        <f t="shared" si="28"/>
        <v>0</v>
      </c>
    </row>
    <row r="124" spans="1:23" s="27" customFormat="1" ht="19.5" thickBot="1" x14ac:dyDescent="0.35">
      <c r="A124" s="25"/>
      <c r="B124" s="79">
        <v>45829</v>
      </c>
      <c r="C124" s="80"/>
      <c r="D124" s="80"/>
      <c r="E124" s="80"/>
      <c r="F124" s="80"/>
      <c r="G124" s="80"/>
      <c r="H124" s="26" t="s">
        <v>33</v>
      </c>
      <c r="I124" s="40"/>
      <c r="J124" s="26" t="s">
        <v>39</v>
      </c>
      <c r="K124" s="40"/>
      <c r="L124" s="40"/>
      <c r="M124" s="40"/>
      <c r="N124" s="40"/>
      <c r="O124" s="63"/>
      <c r="P124" s="40"/>
      <c r="Q124" s="40"/>
      <c r="R124" s="40"/>
      <c r="S124" s="28"/>
      <c r="W124">
        <f t="shared" si="28"/>
        <v>0</v>
      </c>
    </row>
    <row r="125" spans="1:23" outlineLevel="1" x14ac:dyDescent="0.25">
      <c r="B125" s="19" t="s">
        <v>23</v>
      </c>
      <c r="C125" s="9"/>
      <c r="D125" s="20"/>
      <c r="E125" s="20"/>
      <c r="F125" s="20"/>
      <c r="G125" s="33"/>
      <c r="H125" s="10"/>
      <c r="I125" s="41"/>
      <c r="J125" s="10"/>
      <c r="K125" s="41"/>
      <c r="L125" s="41"/>
      <c r="M125" s="41"/>
      <c r="N125" s="41"/>
      <c r="O125" s="64"/>
      <c r="P125" s="41"/>
      <c r="Q125" s="41"/>
      <c r="R125" s="41"/>
      <c r="S125" s="11">
        <f>$S$1</f>
        <v>0.16666666666666666</v>
      </c>
      <c r="W125">
        <f t="shared" si="28"/>
        <v>0</v>
      </c>
    </row>
    <row r="126" spans="1:23" outlineLevel="1" x14ac:dyDescent="0.25">
      <c r="B126" s="12">
        <v>1</v>
      </c>
      <c r="C126" s="6" t="s">
        <v>29</v>
      </c>
      <c r="D126" s="13">
        <v>0.375</v>
      </c>
      <c r="E126" s="13">
        <f>D126+S126</f>
        <v>0.54166666666666663</v>
      </c>
      <c r="F126" s="55" t="s">
        <v>13</v>
      </c>
      <c r="G126" s="34"/>
      <c r="I126" s="45" t="s">
        <v>49</v>
      </c>
      <c r="J126" s="2"/>
      <c r="K126" s="45" t="s">
        <v>64</v>
      </c>
      <c r="L126" s="45" t="s">
        <v>99</v>
      </c>
      <c r="M126" s="44"/>
      <c r="N126" s="45" t="s">
        <v>7</v>
      </c>
      <c r="O126" s="67" t="s">
        <v>84</v>
      </c>
      <c r="P126" s="45" t="s">
        <v>74</v>
      </c>
      <c r="Q126" s="42"/>
      <c r="R126" s="45" t="s">
        <v>48</v>
      </c>
      <c r="S126" s="4">
        <f>S125</f>
        <v>0.16666666666666666</v>
      </c>
      <c r="V126">
        <v>7</v>
      </c>
      <c r="W126">
        <f t="shared" si="28"/>
        <v>42</v>
      </c>
    </row>
    <row r="127" spans="1:23" outlineLevel="1" x14ac:dyDescent="0.25">
      <c r="B127" s="12">
        <v>2</v>
      </c>
      <c r="C127" s="6" t="s">
        <v>29</v>
      </c>
      <c r="D127" s="13">
        <f>D126</f>
        <v>0.375</v>
      </c>
      <c r="E127" s="13">
        <f>D127+S127</f>
        <v>0.54166666666666663</v>
      </c>
      <c r="F127" s="55"/>
      <c r="G127" s="34"/>
      <c r="I127" s="44"/>
      <c r="J127" s="2"/>
      <c r="K127" s="45" t="s">
        <v>50</v>
      </c>
      <c r="L127" s="42"/>
      <c r="M127" s="42"/>
      <c r="N127" s="45" t="s">
        <v>10</v>
      </c>
      <c r="O127" s="68" t="s">
        <v>84</v>
      </c>
      <c r="P127" s="45" t="s">
        <v>76</v>
      </c>
      <c r="Q127" s="42"/>
      <c r="R127" s="42"/>
      <c r="S127" s="4">
        <f t="shared" ref="S127:S129" si="39">S126</f>
        <v>0.16666666666666666</v>
      </c>
      <c r="V127">
        <v>4</v>
      </c>
      <c r="W127">
        <f t="shared" si="28"/>
        <v>24</v>
      </c>
    </row>
    <row r="128" spans="1:23" outlineLevel="1" x14ac:dyDescent="0.25">
      <c r="B128" s="12">
        <v>3</v>
      </c>
      <c r="C128" s="6" t="s">
        <v>29</v>
      </c>
      <c r="D128" s="13">
        <f>D126</f>
        <v>0.375</v>
      </c>
      <c r="E128" s="13">
        <f>D128+S128</f>
        <v>0.54166666666666663</v>
      </c>
      <c r="F128" s="55"/>
      <c r="G128" s="34"/>
      <c r="I128" s="42" t="s">
        <v>8</v>
      </c>
      <c r="J128" s="2"/>
      <c r="K128" s="42"/>
      <c r="L128" s="42"/>
      <c r="M128" s="42"/>
      <c r="N128" s="45" t="s">
        <v>55</v>
      </c>
      <c r="O128" s="14" t="s">
        <v>44</v>
      </c>
      <c r="P128" s="45" t="s">
        <v>73</v>
      </c>
      <c r="Q128" s="42"/>
      <c r="R128" s="49"/>
      <c r="S128" s="4">
        <f t="shared" si="39"/>
        <v>0.16666666666666666</v>
      </c>
      <c r="V128">
        <v>2</v>
      </c>
      <c r="W128">
        <f t="shared" si="28"/>
        <v>12</v>
      </c>
    </row>
    <row r="129" spans="1:23" outlineLevel="1" x14ac:dyDescent="0.25">
      <c r="B129" s="12">
        <v>4</v>
      </c>
      <c r="C129" s="6" t="s">
        <v>29</v>
      </c>
      <c r="D129" s="13">
        <f>D128</f>
        <v>0.375</v>
      </c>
      <c r="E129" s="13">
        <f>D129+S129</f>
        <v>0.54166666666666663</v>
      </c>
      <c r="F129" s="55"/>
      <c r="G129" s="34"/>
      <c r="I129" s="42"/>
      <c r="J129" s="2"/>
      <c r="K129" s="42"/>
      <c r="L129" s="42"/>
      <c r="M129" s="42"/>
      <c r="N129" s="45" t="s">
        <v>66</v>
      </c>
      <c r="O129" s="14" t="s">
        <v>44</v>
      </c>
      <c r="P129" s="45" t="s">
        <v>96</v>
      </c>
      <c r="Q129" s="42"/>
      <c r="R129" s="49"/>
      <c r="S129" s="4">
        <f t="shared" si="39"/>
        <v>0.16666666666666666</v>
      </c>
      <c r="V129">
        <v>1</v>
      </c>
      <c r="W129">
        <f t="shared" si="28"/>
        <v>6</v>
      </c>
    </row>
    <row r="130" spans="1:23" outlineLevel="1" x14ac:dyDescent="0.25">
      <c r="B130" s="12">
        <v>5</v>
      </c>
      <c r="C130" s="6" t="s">
        <v>29</v>
      </c>
      <c r="D130" s="13">
        <f>D127</f>
        <v>0.375</v>
      </c>
      <c r="E130" s="13">
        <f>D130+S130</f>
        <v>0.54166666666666663</v>
      </c>
      <c r="F130" s="55"/>
      <c r="G130" s="34"/>
      <c r="I130" s="42"/>
      <c r="J130" s="2"/>
      <c r="K130" s="42"/>
      <c r="L130" s="42"/>
      <c r="M130" s="42"/>
      <c r="N130" s="44"/>
      <c r="P130" s="42"/>
      <c r="Q130" s="42"/>
      <c r="R130" s="49"/>
      <c r="S130" s="4">
        <f>S128</f>
        <v>0.16666666666666666</v>
      </c>
      <c r="V130">
        <v>2</v>
      </c>
      <c r="W130">
        <f t="shared" si="28"/>
        <v>12</v>
      </c>
    </row>
    <row r="131" spans="1:23" outlineLevel="1" x14ac:dyDescent="0.25">
      <c r="B131" s="23" t="s">
        <v>24</v>
      </c>
      <c r="C131" s="8"/>
      <c r="D131" s="24"/>
      <c r="E131" s="24"/>
      <c r="F131" s="24"/>
      <c r="G131" s="39"/>
      <c r="H131" s="5"/>
      <c r="I131" s="46"/>
      <c r="J131" s="5"/>
      <c r="K131" s="46"/>
      <c r="L131" s="46"/>
      <c r="M131" s="46"/>
      <c r="N131" s="46"/>
      <c r="O131" s="66"/>
      <c r="P131" s="46"/>
      <c r="Q131" s="46"/>
      <c r="R131" s="46"/>
      <c r="S131" s="11">
        <f>$S$1</f>
        <v>0.16666666666666666</v>
      </c>
      <c r="W131">
        <f t="shared" si="28"/>
        <v>0</v>
      </c>
    </row>
    <row r="132" spans="1:23" outlineLevel="1" x14ac:dyDescent="0.25">
      <c r="B132" s="12">
        <v>1</v>
      </c>
      <c r="C132" s="6" t="s">
        <v>29</v>
      </c>
      <c r="D132" s="21">
        <f>E130</f>
        <v>0.54166666666666663</v>
      </c>
      <c r="E132" s="13">
        <f>D132+S132</f>
        <v>0.70833333333333326</v>
      </c>
      <c r="F132" s="55" t="s">
        <v>13</v>
      </c>
      <c r="G132" s="34"/>
      <c r="I132" s="45" t="s">
        <v>49</v>
      </c>
      <c r="J132" s="2"/>
      <c r="K132" s="45" t="s">
        <v>69</v>
      </c>
      <c r="L132" s="45" t="s">
        <v>99</v>
      </c>
      <c r="M132" s="44"/>
      <c r="N132" s="45" t="s">
        <v>7</v>
      </c>
      <c r="O132" s="67" t="s">
        <v>84</v>
      </c>
      <c r="P132" s="45" t="s">
        <v>92</v>
      </c>
      <c r="Q132" s="44"/>
      <c r="R132" s="45" t="s">
        <v>48</v>
      </c>
      <c r="S132" s="4">
        <f>S131</f>
        <v>0.16666666666666666</v>
      </c>
      <c r="V132">
        <v>6</v>
      </c>
      <c r="W132">
        <f t="shared" si="28"/>
        <v>36</v>
      </c>
    </row>
    <row r="133" spans="1:23" outlineLevel="1" x14ac:dyDescent="0.25">
      <c r="B133" s="12">
        <v>2</v>
      </c>
      <c r="C133" s="6" t="s">
        <v>29</v>
      </c>
      <c r="D133" s="21">
        <f>D132</f>
        <v>0.54166666666666663</v>
      </c>
      <c r="E133" s="21">
        <f>D133+S133</f>
        <v>0.70833333333333326</v>
      </c>
      <c r="F133" s="57"/>
      <c r="G133" s="34"/>
      <c r="I133" s="45" t="s">
        <v>103</v>
      </c>
      <c r="J133" s="2"/>
      <c r="K133" s="45" t="s">
        <v>66</v>
      </c>
      <c r="L133" s="42"/>
      <c r="M133" s="42"/>
      <c r="N133" s="45" t="s">
        <v>10</v>
      </c>
      <c r="O133" s="68" t="s">
        <v>84</v>
      </c>
      <c r="P133" s="45" t="s">
        <v>89</v>
      </c>
      <c r="Q133" s="44"/>
      <c r="R133" s="42"/>
      <c r="S133" s="4">
        <f t="shared" ref="S133:S136" si="40">S132</f>
        <v>0.16666666666666666</v>
      </c>
      <c r="V133">
        <v>5</v>
      </c>
      <c r="W133">
        <f t="shared" si="28"/>
        <v>30</v>
      </c>
    </row>
    <row r="134" spans="1:23" outlineLevel="1" x14ac:dyDescent="0.25">
      <c r="B134" s="12">
        <v>3</v>
      </c>
      <c r="C134" s="6" t="s">
        <v>29</v>
      </c>
      <c r="D134" s="21">
        <f t="shared" ref="D134" si="41">D133</f>
        <v>0.54166666666666663</v>
      </c>
      <c r="E134" s="21">
        <f t="shared" ref="E134" si="42">D134+S134</f>
        <v>0.70833333333333326</v>
      </c>
      <c r="F134" s="57"/>
      <c r="G134" s="34"/>
      <c r="I134" s="42" t="s">
        <v>8</v>
      </c>
      <c r="J134" s="2"/>
      <c r="K134" s="42"/>
      <c r="L134" s="42"/>
      <c r="M134" s="42"/>
      <c r="N134" s="45" t="s">
        <v>59</v>
      </c>
      <c r="P134" s="45" t="s">
        <v>77</v>
      </c>
      <c r="Q134" s="42"/>
      <c r="R134" s="49"/>
      <c r="S134" s="4">
        <f t="shared" si="40"/>
        <v>0.16666666666666666</v>
      </c>
      <c r="T134" t="s">
        <v>9</v>
      </c>
      <c r="V134">
        <v>3</v>
      </c>
      <c r="W134">
        <f t="shared" si="28"/>
        <v>18</v>
      </c>
    </row>
    <row r="135" spans="1:23" outlineLevel="1" x14ac:dyDescent="0.25">
      <c r="B135" s="12">
        <v>4</v>
      </c>
      <c r="C135" s="6" t="s">
        <v>29</v>
      </c>
      <c r="D135" s="21">
        <f>D134</f>
        <v>0.54166666666666663</v>
      </c>
      <c r="E135" s="21">
        <f>D135+S135</f>
        <v>0.70833333333333326</v>
      </c>
      <c r="F135" s="57"/>
      <c r="G135" s="34"/>
      <c r="I135" s="42"/>
      <c r="J135" s="2"/>
      <c r="K135" s="42"/>
      <c r="L135" s="42"/>
      <c r="M135" s="42"/>
      <c r="N135" s="44"/>
      <c r="O135" s="14" t="s">
        <v>44</v>
      </c>
      <c r="P135" s="45" t="s">
        <v>57</v>
      </c>
      <c r="Q135" s="45" t="s">
        <v>96</v>
      </c>
      <c r="R135" s="49"/>
      <c r="S135" s="4">
        <f t="shared" si="40"/>
        <v>0.16666666666666666</v>
      </c>
      <c r="V135">
        <v>1</v>
      </c>
      <c r="W135">
        <f t="shared" si="28"/>
        <v>6</v>
      </c>
    </row>
    <row r="136" spans="1:23" outlineLevel="1" x14ac:dyDescent="0.25">
      <c r="B136" s="12">
        <v>5</v>
      </c>
      <c r="C136" s="6" t="s">
        <v>29</v>
      </c>
      <c r="D136" s="21">
        <f>D134</f>
        <v>0.54166666666666663</v>
      </c>
      <c r="E136" s="21">
        <f>D136+S136</f>
        <v>0.70833333333333326</v>
      </c>
      <c r="F136" s="57"/>
      <c r="G136" s="34"/>
      <c r="I136" s="42"/>
      <c r="J136" s="2"/>
      <c r="K136" s="42"/>
      <c r="L136" s="42"/>
      <c r="M136" s="42"/>
      <c r="N136" s="44"/>
      <c r="P136" s="42"/>
      <c r="Q136" s="42"/>
      <c r="R136" s="42"/>
      <c r="S136" s="4">
        <f t="shared" si="40"/>
        <v>0.16666666666666666</v>
      </c>
      <c r="V136">
        <v>2</v>
      </c>
      <c r="W136">
        <f t="shared" si="28"/>
        <v>12</v>
      </c>
    </row>
    <row r="137" spans="1:23" outlineLevel="1" x14ac:dyDescent="0.25">
      <c r="B137" s="23" t="s">
        <v>25</v>
      </c>
      <c r="C137" s="8"/>
      <c r="D137" s="24"/>
      <c r="E137" s="24"/>
      <c r="F137" s="24"/>
      <c r="G137" s="39"/>
      <c r="H137" s="5"/>
      <c r="I137" s="46"/>
      <c r="J137" s="5"/>
      <c r="K137" s="46"/>
      <c r="L137" s="46"/>
      <c r="M137" s="46"/>
      <c r="N137" s="46"/>
      <c r="O137" s="66"/>
      <c r="P137" s="46"/>
      <c r="Q137" s="46"/>
      <c r="R137" s="46"/>
      <c r="S137" s="11">
        <f>$S$1</f>
        <v>0.16666666666666666</v>
      </c>
      <c r="W137">
        <f t="shared" si="28"/>
        <v>0</v>
      </c>
    </row>
    <row r="138" spans="1:23" outlineLevel="1" x14ac:dyDescent="0.25">
      <c r="B138" s="12">
        <v>1</v>
      </c>
      <c r="C138" s="6" t="s">
        <v>36</v>
      </c>
      <c r="D138" s="13">
        <f>E136</f>
        <v>0.70833333333333326</v>
      </c>
      <c r="E138" s="13">
        <f>D138+S138</f>
        <v>0.87499999999999989</v>
      </c>
      <c r="F138" s="55" t="s">
        <v>13</v>
      </c>
      <c r="G138" s="34"/>
      <c r="I138" s="42"/>
      <c r="J138" s="2"/>
      <c r="K138" s="45" t="s">
        <v>87</v>
      </c>
      <c r="L138" s="42"/>
      <c r="M138" s="42"/>
      <c r="N138" s="42"/>
      <c r="O138" s="67" t="s">
        <v>84</v>
      </c>
      <c r="P138" s="44"/>
      <c r="Q138" s="42"/>
      <c r="R138" s="42"/>
      <c r="S138" s="4">
        <f>S137</f>
        <v>0.16666666666666666</v>
      </c>
      <c r="V138">
        <v>3</v>
      </c>
      <c r="W138">
        <f t="shared" si="28"/>
        <v>18</v>
      </c>
    </row>
    <row r="139" spans="1:23" outlineLevel="1" x14ac:dyDescent="0.25">
      <c r="B139" s="12">
        <v>2</v>
      </c>
      <c r="C139" s="6" t="s">
        <v>36</v>
      </c>
      <c r="D139" s="13">
        <f>D138</f>
        <v>0.70833333333333326</v>
      </c>
      <c r="E139" s="13">
        <f>D139+S139</f>
        <v>0.87499999999999989</v>
      </c>
      <c r="F139" s="55"/>
      <c r="G139" s="34"/>
      <c r="I139" s="42"/>
      <c r="J139" s="2"/>
      <c r="K139" s="45" t="s">
        <v>103</v>
      </c>
      <c r="L139" s="42"/>
      <c r="M139" s="42"/>
      <c r="N139" s="42"/>
      <c r="O139" s="68" t="s">
        <v>84</v>
      </c>
      <c r="P139" s="42"/>
      <c r="Q139" s="42"/>
      <c r="R139" s="42"/>
      <c r="S139" s="4">
        <f t="shared" ref="S139:S141" si="43">S138</f>
        <v>0.16666666666666666</v>
      </c>
      <c r="V139">
        <v>3</v>
      </c>
      <c r="W139">
        <f t="shared" si="28"/>
        <v>18</v>
      </c>
    </row>
    <row r="140" spans="1:23" outlineLevel="1" x14ac:dyDescent="0.25">
      <c r="B140" s="12">
        <v>3</v>
      </c>
      <c r="C140" s="6" t="s">
        <v>36</v>
      </c>
      <c r="D140" s="13">
        <f>D138</f>
        <v>0.70833333333333326</v>
      </c>
      <c r="E140" s="13">
        <f>D140+S140</f>
        <v>0.87499999999999989</v>
      </c>
      <c r="F140" s="55"/>
      <c r="G140" s="34"/>
      <c r="I140" s="42" t="s">
        <v>8</v>
      </c>
      <c r="J140" s="2"/>
      <c r="K140" s="42"/>
      <c r="L140" s="42"/>
      <c r="M140" s="42"/>
      <c r="N140" s="42"/>
      <c r="O140" s="14" t="s">
        <v>44</v>
      </c>
      <c r="P140" s="45" t="s">
        <v>6</v>
      </c>
      <c r="Q140" s="44"/>
      <c r="R140" s="42"/>
      <c r="S140" s="4">
        <f t="shared" si="43"/>
        <v>0.16666666666666666</v>
      </c>
      <c r="V140">
        <v>2</v>
      </c>
      <c r="W140">
        <f t="shared" si="28"/>
        <v>12</v>
      </c>
    </row>
    <row r="141" spans="1:23" ht="16.5" outlineLevel="1" thickBot="1" x14ac:dyDescent="0.3">
      <c r="B141" s="16">
        <v>4</v>
      </c>
      <c r="C141" s="7" t="s">
        <v>36</v>
      </c>
      <c r="D141" s="17">
        <f>D139</f>
        <v>0.70833333333333326</v>
      </c>
      <c r="E141" s="17">
        <f>D141+S141</f>
        <v>0.87499999999999989</v>
      </c>
      <c r="F141" s="56"/>
      <c r="G141" s="35"/>
      <c r="H141" s="3"/>
      <c r="I141" s="43"/>
      <c r="J141" s="3"/>
      <c r="K141" s="43"/>
      <c r="L141" s="43"/>
      <c r="M141" s="43"/>
      <c r="N141" s="43"/>
      <c r="O141" s="65"/>
      <c r="P141" s="43"/>
      <c r="Q141" s="43"/>
      <c r="R141" s="43"/>
      <c r="S141" s="4">
        <f t="shared" si="43"/>
        <v>0.16666666666666666</v>
      </c>
      <c r="W141">
        <f t="shared" si="28"/>
        <v>0</v>
      </c>
    </row>
    <row r="142" spans="1:23" ht="16.5" thickBot="1" x14ac:dyDescent="0.3">
      <c r="B142" s="14"/>
      <c r="C142" s="14"/>
      <c r="D142" s="14"/>
      <c r="E142" s="14"/>
      <c r="F142" s="2"/>
      <c r="G142" s="14"/>
      <c r="H142" s="14"/>
      <c r="I142" s="14"/>
      <c r="J142" s="14"/>
      <c r="K142" s="14"/>
      <c r="L142" s="14"/>
      <c r="M142" s="14"/>
      <c r="N142" s="14"/>
      <c r="P142" s="14"/>
      <c r="Q142" s="14"/>
      <c r="R142" s="14"/>
      <c r="S142" s="14"/>
      <c r="T142" s="14"/>
      <c r="W142">
        <f t="shared" si="28"/>
        <v>0</v>
      </c>
    </row>
    <row r="143" spans="1:23" s="27" customFormat="1" ht="18.75" x14ac:dyDescent="0.3">
      <c r="A143" s="25"/>
      <c r="B143" s="84">
        <v>45830</v>
      </c>
      <c r="C143" s="85"/>
      <c r="D143" s="85"/>
      <c r="E143" s="85"/>
      <c r="F143" s="85"/>
      <c r="G143" s="85"/>
      <c r="H143" s="26" t="s">
        <v>16</v>
      </c>
      <c r="I143" s="40"/>
      <c r="J143" s="26" t="s">
        <v>30</v>
      </c>
      <c r="K143" s="40"/>
      <c r="L143" s="40"/>
      <c r="M143" s="40"/>
      <c r="N143" s="40"/>
      <c r="O143" s="63"/>
      <c r="P143" s="40"/>
      <c r="Q143" s="40"/>
      <c r="R143" s="40"/>
      <c r="W143">
        <f t="shared" si="28"/>
        <v>0</v>
      </c>
    </row>
    <row r="144" spans="1:23" outlineLevel="1" x14ac:dyDescent="0.25">
      <c r="B144" s="23" t="s">
        <v>23</v>
      </c>
      <c r="C144" s="8"/>
      <c r="D144" s="24"/>
      <c r="E144" s="24"/>
      <c r="F144" s="24"/>
      <c r="G144" s="39"/>
      <c r="H144" s="5"/>
      <c r="I144" s="46"/>
      <c r="J144" s="5"/>
      <c r="K144" s="46"/>
      <c r="L144" s="46"/>
      <c r="M144" s="46"/>
      <c r="N144" s="46"/>
      <c r="O144" s="66"/>
      <c r="P144" s="46"/>
      <c r="Q144" s="46"/>
      <c r="R144" s="46"/>
      <c r="S144" s="11">
        <f>$S$1</f>
        <v>0.16666666666666666</v>
      </c>
      <c r="W144">
        <f t="shared" ref="W144:W169" si="44">V144*6</f>
        <v>0</v>
      </c>
    </row>
    <row r="145" spans="2:23" outlineLevel="1" x14ac:dyDescent="0.25">
      <c r="B145" s="12">
        <v>1</v>
      </c>
      <c r="C145" s="6" t="s">
        <v>29</v>
      </c>
      <c r="D145" s="13">
        <v>0.375</v>
      </c>
      <c r="E145" s="13">
        <f>D145+S145</f>
        <v>0.54166666666666663</v>
      </c>
      <c r="F145" s="55" t="s">
        <v>13</v>
      </c>
      <c r="G145" s="34"/>
      <c r="I145" s="45" t="s">
        <v>49</v>
      </c>
      <c r="J145" s="2"/>
      <c r="K145" s="45" t="s">
        <v>50</v>
      </c>
      <c r="L145" s="45" t="s">
        <v>61</v>
      </c>
      <c r="M145" s="44"/>
      <c r="N145" s="45" t="s">
        <v>7</v>
      </c>
      <c r="O145" s="67" t="s">
        <v>84</v>
      </c>
      <c r="P145" s="45" t="s">
        <v>62</v>
      </c>
      <c r="Q145" s="42"/>
      <c r="R145" s="45" t="s">
        <v>48</v>
      </c>
      <c r="S145" s="4">
        <f>S144</f>
        <v>0.16666666666666666</v>
      </c>
      <c r="V145">
        <v>7</v>
      </c>
      <c r="W145">
        <f t="shared" si="44"/>
        <v>42</v>
      </c>
    </row>
    <row r="146" spans="2:23" outlineLevel="1" x14ac:dyDescent="0.25">
      <c r="B146" s="12">
        <v>2</v>
      </c>
      <c r="C146" s="6" t="s">
        <v>29</v>
      </c>
      <c r="D146" s="13">
        <f>D145</f>
        <v>0.375</v>
      </c>
      <c r="E146" s="13">
        <f>D146+S146</f>
        <v>0.54166666666666663</v>
      </c>
      <c r="F146" s="55"/>
      <c r="G146" s="34"/>
      <c r="I146" s="44"/>
      <c r="J146" s="2"/>
      <c r="K146" s="44"/>
      <c r="L146" s="42"/>
      <c r="M146" s="42"/>
      <c r="N146" s="45" t="s">
        <v>10</v>
      </c>
      <c r="O146" s="68" t="s">
        <v>84</v>
      </c>
      <c r="P146" s="70" t="s">
        <v>95</v>
      </c>
      <c r="Q146" s="42"/>
      <c r="R146" s="42"/>
      <c r="S146" s="4">
        <f t="shared" ref="S146:S148" si="45">S145</f>
        <v>0.16666666666666666</v>
      </c>
      <c r="V146">
        <v>4</v>
      </c>
      <c r="W146">
        <f t="shared" si="44"/>
        <v>24</v>
      </c>
    </row>
    <row r="147" spans="2:23" outlineLevel="1" x14ac:dyDescent="0.25">
      <c r="B147" s="12">
        <v>3</v>
      </c>
      <c r="C147" s="6" t="s">
        <v>29</v>
      </c>
      <c r="D147" s="13">
        <f>D145</f>
        <v>0.375</v>
      </c>
      <c r="E147" s="13">
        <f>D147+S147</f>
        <v>0.54166666666666663</v>
      </c>
      <c r="F147" s="55"/>
      <c r="G147" s="34"/>
      <c r="I147" s="42" t="s">
        <v>8</v>
      </c>
      <c r="J147" s="2"/>
      <c r="K147" s="42"/>
      <c r="L147" s="42"/>
      <c r="M147" s="42"/>
      <c r="N147" s="45" t="s">
        <v>66</v>
      </c>
      <c r="O147" s="14" t="s">
        <v>44</v>
      </c>
      <c r="P147" s="45" t="s">
        <v>69</v>
      </c>
      <c r="Q147" s="42"/>
      <c r="R147" s="49"/>
      <c r="S147" s="4">
        <f t="shared" si="45"/>
        <v>0.16666666666666666</v>
      </c>
      <c r="V147">
        <v>2</v>
      </c>
      <c r="W147">
        <f t="shared" si="44"/>
        <v>12</v>
      </c>
    </row>
    <row r="148" spans="2:23" outlineLevel="1" x14ac:dyDescent="0.25">
      <c r="B148" s="12">
        <v>4</v>
      </c>
      <c r="C148" s="6" t="s">
        <v>29</v>
      </c>
      <c r="D148" s="13">
        <f>D146</f>
        <v>0.375</v>
      </c>
      <c r="E148" s="13">
        <f>D148+S148</f>
        <v>0.54166666666666663</v>
      </c>
      <c r="F148" s="55"/>
      <c r="G148" s="34"/>
      <c r="I148" s="42"/>
      <c r="J148" s="2"/>
      <c r="K148" s="42"/>
      <c r="L148" s="42"/>
      <c r="M148" s="42"/>
      <c r="N148" s="42"/>
      <c r="P148" s="42"/>
      <c r="Q148" s="42"/>
      <c r="R148" s="49"/>
      <c r="S148" s="4">
        <f t="shared" si="45"/>
        <v>0.16666666666666666</v>
      </c>
      <c r="V148">
        <v>1</v>
      </c>
      <c r="W148">
        <f t="shared" si="44"/>
        <v>6</v>
      </c>
    </row>
    <row r="149" spans="2:23" outlineLevel="1" x14ac:dyDescent="0.25">
      <c r="B149" s="23" t="s">
        <v>24</v>
      </c>
      <c r="C149" s="8"/>
      <c r="D149" s="24"/>
      <c r="E149" s="24"/>
      <c r="F149" s="24"/>
      <c r="G149" s="39"/>
      <c r="H149" s="5"/>
      <c r="I149" s="46"/>
      <c r="J149" s="5"/>
      <c r="K149" s="46"/>
      <c r="L149" s="46"/>
      <c r="M149" s="46"/>
      <c r="N149" s="46"/>
      <c r="O149" s="66"/>
      <c r="P149" s="46"/>
      <c r="Q149" s="46"/>
      <c r="R149" s="46"/>
      <c r="S149" s="11">
        <f>$S$1</f>
        <v>0.16666666666666666</v>
      </c>
      <c r="W149">
        <f t="shared" si="44"/>
        <v>0</v>
      </c>
    </row>
    <row r="150" spans="2:23" outlineLevel="1" x14ac:dyDescent="0.25">
      <c r="B150" s="12">
        <v>1</v>
      </c>
      <c r="C150" s="6" t="s">
        <v>29</v>
      </c>
      <c r="D150" s="21">
        <f>E148</f>
        <v>0.54166666666666663</v>
      </c>
      <c r="E150" s="13">
        <f>D150+S150</f>
        <v>0.70833333333333326</v>
      </c>
      <c r="F150" s="55" t="s">
        <v>13</v>
      </c>
      <c r="G150" s="34"/>
      <c r="I150" s="45" t="s">
        <v>49</v>
      </c>
      <c r="J150" s="2"/>
      <c r="K150" s="45" t="s">
        <v>65</v>
      </c>
      <c r="L150" s="45" t="s">
        <v>99</v>
      </c>
      <c r="M150" s="44"/>
      <c r="N150" s="45" t="s">
        <v>7</v>
      </c>
      <c r="O150" s="67" t="s">
        <v>84</v>
      </c>
      <c r="P150" s="70" t="s">
        <v>92</v>
      </c>
      <c r="Q150" s="42"/>
      <c r="R150" s="45" t="s">
        <v>48</v>
      </c>
      <c r="S150" s="4">
        <f>S149</f>
        <v>0.16666666666666666</v>
      </c>
      <c r="V150">
        <v>7</v>
      </c>
      <c r="W150">
        <f t="shared" si="44"/>
        <v>42</v>
      </c>
    </row>
    <row r="151" spans="2:23" outlineLevel="1" x14ac:dyDescent="0.25">
      <c r="B151" s="12">
        <v>2</v>
      </c>
      <c r="C151" s="6" t="s">
        <v>29</v>
      </c>
      <c r="D151" s="21">
        <f>D150</f>
        <v>0.54166666666666663</v>
      </c>
      <c r="E151" s="21">
        <f>D151+S151</f>
        <v>0.70833333333333326</v>
      </c>
      <c r="F151" s="57"/>
      <c r="G151" s="34"/>
      <c r="I151" s="44"/>
      <c r="J151" s="2"/>
      <c r="K151" s="45" t="s">
        <v>66</v>
      </c>
      <c r="L151" s="42"/>
      <c r="M151" s="42"/>
      <c r="N151" s="45" t="s">
        <v>10</v>
      </c>
      <c r="O151" s="68" t="s">
        <v>84</v>
      </c>
      <c r="P151" s="70" t="s">
        <v>93</v>
      </c>
      <c r="Q151" s="42"/>
      <c r="R151" s="42"/>
      <c r="S151" s="4">
        <f t="shared" ref="S151:S153" si="46">S150</f>
        <v>0.16666666666666666</v>
      </c>
      <c r="V151">
        <v>4</v>
      </c>
      <c r="W151">
        <f t="shared" si="44"/>
        <v>24</v>
      </c>
    </row>
    <row r="152" spans="2:23" outlineLevel="1" x14ac:dyDescent="0.25">
      <c r="B152" s="12">
        <v>3</v>
      </c>
      <c r="C152" s="6" t="s">
        <v>29</v>
      </c>
      <c r="D152" s="21">
        <f t="shared" ref="D152:D153" si="47">D151</f>
        <v>0.54166666666666663</v>
      </c>
      <c r="E152" s="21">
        <f>D152+S152</f>
        <v>0.70833333333333326</v>
      </c>
      <c r="F152" s="57"/>
      <c r="G152" s="34"/>
      <c r="I152" s="42" t="s">
        <v>8</v>
      </c>
      <c r="J152" s="2"/>
      <c r="K152" s="42"/>
      <c r="L152" s="42"/>
      <c r="M152" s="42"/>
      <c r="N152" s="45" t="s">
        <v>51</v>
      </c>
      <c r="O152" s="14" t="s">
        <v>44</v>
      </c>
      <c r="P152" s="70" t="s">
        <v>95</v>
      </c>
      <c r="Q152" s="42"/>
      <c r="R152" s="49"/>
      <c r="S152" s="4">
        <f t="shared" si="46"/>
        <v>0.16666666666666666</v>
      </c>
      <c r="V152">
        <v>2</v>
      </c>
      <c r="W152">
        <f t="shared" si="44"/>
        <v>12</v>
      </c>
    </row>
    <row r="153" spans="2:23" outlineLevel="1" x14ac:dyDescent="0.25">
      <c r="B153" s="12">
        <v>4</v>
      </c>
      <c r="C153" s="6" t="s">
        <v>29</v>
      </c>
      <c r="D153" s="21">
        <f t="shared" si="47"/>
        <v>0.54166666666666663</v>
      </c>
      <c r="E153" s="21">
        <f>D153+S153</f>
        <v>0.70833333333333326</v>
      </c>
      <c r="F153" s="57"/>
      <c r="G153" s="34"/>
      <c r="I153" s="42"/>
      <c r="J153" s="2"/>
      <c r="K153" s="42"/>
      <c r="L153" s="42"/>
      <c r="M153" s="42"/>
      <c r="N153" s="45" t="s">
        <v>52</v>
      </c>
      <c r="P153" s="42"/>
      <c r="Q153" s="42"/>
      <c r="R153" s="42"/>
      <c r="S153" s="4">
        <f t="shared" si="46"/>
        <v>0.16666666666666666</v>
      </c>
      <c r="V153">
        <v>2</v>
      </c>
      <c r="W153">
        <f t="shared" si="44"/>
        <v>12</v>
      </c>
    </row>
    <row r="154" spans="2:23" outlineLevel="1" x14ac:dyDescent="0.25">
      <c r="B154" s="23" t="s">
        <v>25</v>
      </c>
      <c r="C154" s="8"/>
      <c r="D154" s="24"/>
      <c r="E154" s="24"/>
      <c r="F154" s="24"/>
      <c r="G154" s="39"/>
      <c r="H154" s="5"/>
      <c r="I154" s="46"/>
      <c r="J154" s="5"/>
      <c r="K154" s="46"/>
      <c r="L154" s="46"/>
      <c r="M154" s="46"/>
      <c r="N154" s="46"/>
      <c r="O154" s="66"/>
      <c r="P154" s="46"/>
      <c r="Q154" s="46"/>
      <c r="R154" s="46"/>
      <c r="S154" s="11">
        <f>$S$1</f>
        <v>0.16666666666666666</v>
      </c>
      <c r="W154">
        <f t="shared" si="44"/>
        <v>0</v>
      </c>
    </row>
    <row r="155" spans="2:23" outlineLevel="1" x14ac:dyDescent="0.25">
      <c r="B155" s="12">
        <v>1</v>
      </c>
      <c r="C155" s="6" t="s">
        <v>15</v>
      </c>
      <c r="D155" s="21">
        <f>E153</f>
        <v>0.70833333333333326</v>
      </c>
      <c r="E155" s="13">
        <f t="shared" ref="E155:E157" si="48">D155+S155</f>
        <v>0.87499999999999989</v>
      </c>
      <c r="F155" s="55" t="s">
        <v>13</v>
      </c>
      <c r="G155" s="36" t="s">
        <v>42</v>
      </c>
      <c r="I155" s="42"/>
      <c r="J155" s="2"/>
      <c r="K155" s="42"/>
      <c r="L155" s="42"/>
      <c r="M155" s="42"/>
      <c r="N155" s="42"/>
      <c r="P155" s="42"/>
      <c r="Q155" s="42"/>
      <c r="R155" s="42"/>
      <c r="S155" s="4">
        <f>S154</f>
        <v>0.16666666666666666</v>
      </c>
      <c r="W155">
        <f t="shared" si="44"/>
        <v>0</v>
      </c>
    </row>
    <row r="156" spans="2:23" outlineLevel="1" x14ac:dyDescent="0.25">
      <c r="B156" s="12">
        <v>2</v>
      </c>
      <c r="C156" s="6" t="s">
        <v>15</v>
      </c>
      <c r="D156" s="21">
        <f>D155</f>
        <v>0.70833333333333326</v>
      </c>
      <c r="E156" s="13">
        <f t="shared" si="48"/>
        <v>0.87499999999999989</v>
      </c>
      <c r="F156" s="55"/>
      <c r="G156" s="36" t="s">
        <v>43</v>
      </c>
      <c r="I156" s="42"/>
      <c r="J156" s="2"/>
      <c r="K156" s="42"/>
      <c r="L156" s="42"/>
      <c r="M156" s="42"/>
      <c r="N156" s="42"/>
      <c r="P156" s="42"/>
      <c r="Q156" s="42"/>
      <c r="R156" s="42"/>
      <c r="S156" s="4">
        <f t="shared" ref="S156:S169" si="49">S155</f>
        <v>0.16666666666666666</v>
      </c>
      <c r="W156">
        <f t="shared" si="44"/>
        <v>0</v>
      </c>
    </row>
    <row r="157" spans="2:23" outlineLevel="1" x14ac:dyDescent="0.25">
      <c r="B157" s="12">
        <v>3</v>
      </c>
      <c r="C157" s="6" t="s">
        <v>15</v>
      </c>
      <c r="D157" s="21">
        <f t="shared" ref="D157" si="50">D156</f>
        <v>0.70833333333333326</v>
      </c>
      <c r="E157" s="13">
        <f t="shared" si="48"/>
        <v>0.87499999999999989</v>
      </c>
      <c r="F157" s="55"/>
      <c r="G157" s="36" t="s">
        <v>7</v>
      </c>
      <c r="I157" s="42"/>
      <c r="J157" s="2"/>
      <c r="K157" s="42"/>
      <c r="L157" s="42"/>
      <c r="M157" s="42"/>
      <c r="N157" s="42"/>
      <c r="P157" s="42"/>
      <c r="Q157" s="42"/>
      <c r="R157" s="42"/>
      <c r="S157" s="4">
        <f t="shared" si="49"/>
        <v>0.16666666666666666</v>
      </c>
      <c r="W157">
        <f t="shared" si="44"/>
        <v>0</v>
      </c>
    </row>
    <row r="158" spans="2:23" outlineLevel="1" x14ac:dyDescent="0.25">
      <c r="B158" s="12">
        <v>4</v>
      </c>
      <c r="C158" s="6" t="s">
        <v>15</v>
      </c>
      <c r="D158" s="21">
        <f>D157</f>
        <v>0.70833333333333326</v>
      </c>
      <c r="E158" s="13">
        <f>D158+S158</f>
        <v>0.87499999999999989</v>
      </c>
      <c r="F158" s="55"/>
      <c r="G158" s="36" t="s">
        <v>10</v>
      </c>
      <c r="I158" s="42"/>
      <c r="J158" s="2"/>
      <c r="K158" s="42"/>
      <c r="L158" s="42"/>
      <c r="M158" s="42"/>
      <c r="N158" s="42"/>
      <c r="P158" s="42"/>
      <c r="Q158" s="42"/>
      <c r="R158" s="42"/>
      <c r="S158" s="4">
        <f t="shared" si="49"/>
        <v>0.16666666666666666</v>
      </c>
      <c r="V158">
        <v>1</v>
      </c>
      <c r="W158">
        <f t="shared" si="44"/>
        <v>6</v>
      </c>
    </row>
    <row r="159" spans="2:23" outlineLevel="1" x14ac:dyDescent="0.25">
      <c r="B159" s="12">
        <v>5</v>
      </c>
      <c r="C159" s="6" t="s">
        <v>15</v>
      </c>
      <c r="D159" s="21">
        <f t="shared" ref="D159:D168" si="51">D158</f>
        <v>0.70833333333333326</v>
      </c>
      <c r="E159" s="13">
        <f t="shared" ref="E159:E168" si="52">D159+S159</f>
        <v>0.87499999999999989</v>
      </c>
      <c r="F159" s="55"/>
      <c r="G159" s="36" t="s">
        <v>66</v>
      </c>
      <c r="I159" s="42"/>
      <c r="J159" s="2"/>
      <c r="K159" s="42"/>
      <c r="L159" s="42"/>
      <c r="M159" s="42"/>
      <c r="N159" s="42"/>
      <c r="P159" s="42"/>
      <c r="Q159" s="42"/>
      <c r="R159" s="42"/>
      <c r="S159" s="4">
        <f t="shared" si="49"/>
        <v>0.16666666666666666</v>
      </c>
      <c r="V159">
        <v>1</v>
      </c>
      <c r="W159">
        <f t="shared" si="44"/>
        <v>6</v>
      </c>
    </row>
    <row r="160" spans="2:23" outlineLevel="1" x14ac:dyDescent="0.25">
      <c r="B160" s="12">
        <v>6</v>
      </c>
      <c r="C160" s="6" t="s">
        <v>15</v>
      </c>
      <c r="D160" s="21">
        <f t="shared" si="51"/>
        <v>0.70833333333333326</v>
      </c>
      <c r="E160" s="13">
        <f t="shared" si="52"/>
        <v>0.87499999999999989</v>
      </c>
      <c r="F160" s="55"/>
      <c r="G160" s="70" t="s">
        <v>92</v>
      </c>
      <c r="I160" s="42"/>
      <c r="J160" s="2"/>
      <c r="K160" s="42"/>
      <c r="L160" s="42"/>
      <c r="M160" s="42"/>
      <c r="N160" s="42"/>
      <c r="P160" s="42"/>
      <c r="Q160" s="42"/>
      <c r="R160" s="42"/>
      <c r="S160" s="4">
        <f t="shared" si="49"/>
        <v>0.16666666666666666</v>
      </c>
      <c r="V160">
        <v>1</v>
      </c>
      <c r="W160">
        <f t="shared" si="44"/>
        <v>6</v>
      </c>
    </row>
    <row r="161" spans="2:23" outlineLevel="1" x14ac:dyDescent="0.25">
      <c r="B161" s="12">
        <v>7</v>
      </c>
      <c r="C161" s="6" t="s">
        <v>15</v>
      </c>
      <c r="D161" s="21">
        <f t="shared" si="51"/>
        <v>0.70833333333333326</v>
      </c>
      <c r="E161" s="13">
        <f t="shared" si="52"/>
        <v>0.87499999999999989</v>
      </c>
      <c r="F161" s="55"/>
      <c r="G161" s="70" t="s">
        <v>93</v>
      </c>
      <c r="I161" s="42"/>
      <c r="J161" s="2"/>
      <c r="K161" s="42"/>
      <c r="L161" s="42"/>
      <c r="M161" s="42"/>
      <c r="N161" s="42"/>
      <c r="P161" s="42"/>
      <c r="Q161" s="42"/>
      <c r="R161" s="42"/>
      <c r="S161" s="4">
        <f t="shared" si="49"/>
        <v>0.16666666666666666</v>
      </c>
      <c r="V161">
        <v>1</v>
      </c>
      <c r="W161">
        <f t="shared" si="44"/>
        <v>6</v>
      </c>
    </row>
    <row r="162" spans="2:23" outlineLevel="1" x14ac:dyDescent="0.25">
      <c r="B162" s="12">
        <v>8</v>
      </c>
      <c r="C162" s="6" t="s">
        <v>15</v>
      </c>
      <c r="D162" s="21">
        <f t="shared" si="51"/>
        <v>0.70833333333333326</v>
      </c>
      <c r="E162" s="13">
        <f t="shared" si="52"/>
        <v>0.87499999999999989</v>
      </c>
      <c r="F162" s="55"/>
      <c r="G162" s="37"/>
      <c r="I162" s="42"/>
      <c r="J162" s="2"/>
      <c r="K162" s="42"/>
      <c r="L162" s="42"/>
      <c r="M162" s="42"/>
      <c r="N162" s="42"/>
      <c r="P162" s="42"/>
      <c r="Q162" s="42"/>
      <c r="R162" s="42"/>
      <c r="S162" s="4">
        <f t="shared" si="49"/>
        <v>0.16666666666666666</v>
      </c>
      <c r="V162">
        <v>1</v>
      </c>
      <c r="W162">
        <f t="shared" si="44"/>
        <v>6</v>
      </c>
    </row>
    <row r="163" spans="2:23" outlineLevel="1" x14ac:dyDescent="0.25">
      <c r="B163" s="12">
        <v>9</v>
      </c>
      <c r="C163" s="6" t="s">
        <v>15</v>
      </c>
      <c r="D163" s="21">
        <f t="shared" si="51"/>
        <v>0.70833333333333326</v>
      </c>
      <c r="E163" s="13">
        <f t="shared" si="52"/>
        <v>0.87499999999999989</v>
      </c>
      <c r="F163" s="55"/>
      <c r="G163" s="37"/>
      <c r="I163" s="42"/>
      <c r="J163" s="2"/>
      <c r="K163" s="42"/>
      <c r="L163" s="42"/>
      <c r="M163" s="42"/>
      <c r="N163" s="42"/>
      <c r="P163" s="42"/>
      <c r="Q163" s="42"/>
      <c r="R163" s="42"/>
      <c r="S163" s="4">
        <f t="shared" si="49"/>
        <v>0.16666666666666666</v>
      </c>
      <c r="V163">
        <v>1</v>
      </c>
      <c r="W163">
        <f t="shared" si="44"/>
        <v>6</v>
      </c>
    </row>
    <row r="164" spans="2:23" outlineLevel="1" x14ac:dyDescent="0.25">
      <c r="B164" s="12">
        <v>10</v>
      </c>
      <c r="C164" s="6" t="s">
        <v>15</v>
      </c>
      <c r="D164" s="21">
        <f t="shared" si="51"/>
        <v>0.70833333333333326</v>
      </c>
      <c r="E164" s="13">
        <f t="shared" si="52"/>
        <v>0.87499999999999989</v>
      </c>
      <c r="F164" s="55"/>
      <c r="G164" s="37"/>
      <c r="I164" s="42"/>
      <c r="J164" s="2"/>
      <c r="K164" s="42"/>
      <c r="L164" s="42"/>
      <c r="M164" s="42"/>
      <c r="N164" s="42"/>
      <c r="P164" s="42"/>
      <c r="Q164" s="42"/>
      <c r="R164" s="42"/>
      <c r="S164" s="4">
        <f t="shared" si="49"/>
        <v>0.16666666666666666</v>
      </c>
      <c r="V164">
        <v>1</v>
      </c>
      <c r="W164">
        <f t="shared" si="44"/>
        <v>6</v>
      </c>
    </row>
    <row r="165" spans="2:23" outlineLevel="1" x14ac:dyDescent="0.25">
      <c r="B165" s="12">
        <v>11</v>
      </c>
      <c r="C165" s="6" t="s">
        <v>15</v>
      </c>
      <c r="D165" s="21">
        <f t="shared" si="51"/>
        <v>0.70833333333333326</v>
      </c>
      <c r="E165" s="13">
        <f t="shared" si="52"/>
        <v>0.87499999999999989</v>
      </c>
      <c r="F165" s="55"/>
      <c r="G165" s="37"/>
      <c r="I165" s="42"/>
      <c r="J165" s="2"/>
      <c r="K165" s="42"/>
      <c r="L165" s="42"/>
      <c r="M165" s="42"/>
      <c r="N165" s="42"/>
      <c r="P165" s="42"/>
      <c r="Q165" s="42"/>
      <c r="R165" s="42"/>
      <c r="S165" s="4">
        <f t="shared" si="49"/>
        <v>0.16666666666666666</v>
      </c>
      <c r="V165">
        <v>1</v>
      </c>
      <c r="W165">
        <f t="shared" si="44"/>
        <v>6</v>
      </c>
    </row>
    <row r="166" spans="2:23" outlineLevel="1" x14ac:dyDescent="0.25">
      <c r="B166" s="12">
        <v>12</v>
      </c>
      <c r="C166" s="6" t="s">
        <v>15</v>
      </c>
      <c r="D166" s="21">
        <f t="shared" si="51"/>
        <v>0.70833333333333326</v>
      </c>
      <c r="E166" s="13">
        <f t="shared" si="52"/>
        <v>0.87499999999999989</v>
      </c>
      <c r="F166" s="55"/>
      <c r="G166" s="37"/>
      <c r="I166" s="42"/>
      <c r="J166" s="2"/>
      <c r="K166" s="42"/>
      <c r="L166" s="42"/>
      <c r="M166" s="42"/>
      <c r="N166" s="42"/>
      <c r="P166" s="42"/>
      <c r="Q166" s="42"/>
      <c r="R166" s="42"/>
      <c r="S166" s="4">
        <f t="shared" si="49"/>
        <v>0.16666666666666666</v>
      </c>
      <c r="V166">
        <v>1</v>
      </c>
      <c r="W166">
        <f t="shared" si="44"/>
        <v>6</v>
      </c>
    </row>
    <row r="167" spans="2:23" outlineLevel="1" x14ac:dyDescent="0.25">
      <c r="B167" s="12">
        <v>13</v>
      </c>
      <c r="C167" s="6" t="s">
        <v>15</v>
      </c>
      <c r="D167" s="21">
        <f t="shared" si="51"/>
        <v>0.70833333333333326</v>
      </c>
      <c r="E167" s="13">
        <f t="shared" si="52"/>
        <v>0.87499999999999989</v>
      </c>
      <c r="F167" s="55"/>
      <c r="G167" s="37"/>
      <c r="I167" s="42"/>
      <c r="J167" s="2"/>
      <c r="K167" s="42"/>
      <c r="L167" s="42"/>
      <c r="M167" s="42"/>
      <c r="N167" s="42"/>
      <c r="P167" s="42"/>
      <c r="Q167" s="42"/>
      <c r="R167" s="42"/>
      <c r="S167" s="4">
        <f t="shared" si="49"/>
        <v>0.16666666666666666</v>
      </c>
      <c r="V167">
        <v>1</v>
      </c>
      <c r="W167">
        <f t="shared" si="44"/>
        <v>6</v>
      </c>
    </row>
    <row r="168" spans="2:23" outlineLevel="1" x14ac:dyDescent="0.25">
      <c r="B168" s="12">
        <v>14</v>
      </c>
      <c r="C168" s="6" t="s">
        <v>15</v>
      </c>
      <c r="D168" s="21">
        <f t="shared" si="51"/>
        <v>0.70833333333333326</v>
      </c>
      <c r="E168" s="13">
        <f t="shared" si="52"/>
        <v>0.87499999999999989</v>
      </c>
      <c r="F168" s="55"/>
      <c r="G168" s="37"/>
      <c r="I168" s="42"/>
      <c r="J168" s="2"/>
      <c r="K168" s="42"/>
      <c r="L168" s="42"/>
      <c r="M168" s="42"/>
      <c r="N168" s="42"/>
      <c r="P168" s="42"/>
      <c r="Q168" s="42"/>
      <c r="R168" s="42"/>
      <c r="S168" s="4">
        <f t="shared" si="49"/>
        <v>0.16666666666666666</v>
      </c>
      <c r="V168">
        <v>1</v>
      </c>
      <c r="W168">
        <f t="shared" si="44"/>
        <v>6</v>
      </c>
    </row>
    <row r="169" spans="2:23" ht="16.5" outlineLevel="1" thickBot="1" x14ac:dyDescent="0.3">
      <c r="B169" s="16">
        <v>15</v>
      </c>
      <c r="C169" s="7" t="s">
        <v>15</v>
      </c>
      <c r="D169" s="22">
        <f>D168</f>
        <v>0.70833333333333326</v>
      </c>
      <c r="E169" s="17">
        <f>D169+S169</f>
        <v>0.87499999999999989</v>
      </c>
      <c r="F169" s="56"/>
      <c r="G169" s="38"/>
      <c r="H169" s="3"/>
      <c r="I169" s="43"/>
      <c r="J169" s="3"/>
      <c r="K169" s="43"/>
      <c r="L169" s="43"/>
      <c r="M169" s="43"/>
      <c r="N169" s="43"/>
      <c r="O169" s="65"/>
      <c r="P169" s="43"/>
      <c r="Q169" s="43"/>
      <c r="R169" s="43"/>
      <c r="S169" s="4">
        <f t="shared" si="49"/>
        <v>0.16666666666666666</v>
      </c>
      <c r="V169">
        <v>1</v>
      </c>
      <c r="W169">
        <f t="shared" si="44"/>
        <v>6</v>
      </c>
    </row>
    <row r="170" spans="2:23" x14ac:dyDescent="0.25">
      <c r="D170" s="6"/>
      <c r="E170" s="6"/>
      <c r="F170" s="5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</sheetData>
  <autoFilter ref="B5:T169" xr:uid="{139E5087-97EE-487D-B0D4-16EA29358137}">
    <filterColumn colId="2" showButton="0"/>
    <filterColumn colId="6" showButton="0"/>
    <filterColumn colId="8" showButton="0"/>
    <filterColumn colId="13" showButton="0"/>
  </autoFilter>
  <mergeCells count="20">
    <mergeCell ref="B143:G143"/>
    <mergeCell ref="B124:G124"/>
    <mergeCell ref="B90:G90"/>
    <mergeCell ref="B107:G107"/>
    <mergeCell ref="B52:G52"/>
    <mergeCell ref="B69:G69"/>
    <mergeCell ref="B29:G29"/>
    <mergeCell ref="O5:P5"/>
    <mergeCell ref="H5:I5"/>
    <mergeCell ref="J5:K5"/>
    <mergeCell ref="B3:R3"/>
    <mergeCell ref="D4:E4"/>
    <mergeCell ref="H4:I4"/>
    <mergeCell ref="J4:K4"/>
    <mergeCell ref="O4:P4"/>
    <mergeCell ref="J1:R2"/>
    <mergeCell ref="T1:U1"/>
    <mergeCell ref="T2:U2"/>
    <mergeCell ref="D5:E5"/>
    <mergeCell ref="B6:G6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copies="2" r:id="rId1"/>
  <rowBreaks count="7" manualBreakCount="7">
    <brk id="28" min="1" max="16" man="1"/>
    <brk id="51" min="1" max="16" man="1"/>
    <brk id="68" min="1" max="16" man="1"/>
    <brk id="89" min="1" max="16" man="1"/>
    <brk id="106" min="1" max="16" man="1"/>
    <brk id="123" min="1" max="16" man="1"/>
    <brk id="142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967B-C5AE-4BF7-8E2D-87F4B5BBF9AB}">
  <dimension ref="C1:C49"/>
  <sheetViews>
    <sheetView workbookViewId="0">
      <selection activeCell="G13" sqref="G13"/>
    </sheetView>
  </sheetViews>
  <sheetFormatPr defaultRowHeight="15.75" x14ac:dyDescent="0.25"/>
  <cols>
    <col min="1" max="2" width="9.125" customWidth="1"/>
    <col min="3" max="3" width="28.5" bestFit="1" customWidth="1"/>
    <col min="4" max="4" width="9.125" customWidth="1"/>
    <col min="5" max="20" width="9.5" customWidth="1"/>
  </cols>
  <sheetData>
    <row r="1" spans="3:3" x14ac:dyDescent="0.25">
      <c r="C1" s="72" t="s">
        <v>72</v>
      </c>
    </row>
    <row r="2" spans="3:3" x14ac:dyDescent="0.25">
      <c r="C2" t="s">
        <v>88</v>
      </c>
    </row>
    <row r="3" spans="3:3" x14ac:dyDescent="0.25">
      <c r="C3" s="71" t="s">
        <v>89</v>
      </c>
    </row>
    <row r="4" spans="3:3" x14ac:dyDescent="0.25">
      <c r="C4" t="s">
        <v>48</v>
      </c>
    </row>
    <row r="5" spans="3:3" x14ac:dyDescent="0.25">
      <c r="C5" t="s">
        <v>96</v>
      </c>
    </row>
    <row r="6" spans="3:3" x14ac:dyDescent="0.25">
      <c r="C6" t="s">
        <v>94</v>
      </c>
    </row>
    <row r="7" spans="3:3" x14ac:dyDescent="0.25">
      <c r="C7" t="s">
        <v>42</v>
      </c>
    </row>
    <row r="8" spans="3:3" x14ac:dyDescent="0.25">
      <c r="C8" s="72" t="s">
        <v>67</v>
      </c>
    </row>
    <row r="9" spans="3:3" x14ac:dyDescent="0.25">
      <c r="C9" t="s">
        <v>73</v>
      </c>
    </row>
    <row r="10" spans="3:3" x14ac:dyDescent="0.25">
      <c r="C10" s="72" t="s">
        <v>81</v>
      </c>
    </row>
    <row r="11" spans="3:3" x14ac:dyDescent="0.25">
      <c r="C11" t="s">
        <v>85</v>
      </c>
    </row>
    <row r="12" spans="3:3" x14ac:dyDescent="0.25">
      <c r="C12" s="72" t="s">
        <v>68</v>
      </c>
    </row>
    <row r="13" spans="3:3" x14ac:dyDescent="0.25">
      <c r="C13" t="s">
        <v>93</v>
      </c>
    </row>
    <row r="14" spans="3:3" x14ac:dyDescent="0.25">
      <c r="C14" s="72" t="s">
        <v>92</v>
      </c>
    </row>
    <row r="15" spans="3:3" x14ac:dyDescent="0.25">
      <c r="C15" t="s">
        <v>66</v>
      </c>
    </row>
    <row r="16" spans="3:3" x14ac:dyDescent="0.25">
      <c r="C16" s="72" t="s">
        <v>60</v>
      </c>
    </row>
    <row r="17" spans="3:3" x14ac:dyDescent="0.25">
      <c r="C17" s="72" t="s">
        <v>78</v>
      </c>
    </row>
    <row r="18" spans="3:3" x14ac:dyDescent="0.25">
      <c r="C18" t="s">
        <v>98</v>
      </c>
    </row>
    <row r="19" spans="3:3" x14ac:dyDescent="0.25">
      <c r="C19" s="72" t="s">
        <v>75</v>
      </c>
    </row>
    <row r="20" spans="3:3" x14ac:dyDescent="0.25">
      <c r="C20" t="s">
        <v>82</v>
      </c>
    </row>
    <row r="21" spans="3:3" x14ac:dyDescent="0.25">
      <c r="C21" t="s">
        <v>74</v>
      </c>
    </row>
    <row r="22" spans="3:3" x14ac:dyDescent="0.25">
      <c r="C22" t="s">
        <v>57</v>
      </c>
    </row>
    <row r="23" spans="3:3" x14ac:dyDescent="0.25">
      <c r="C23" s="72" t="s">
        <v>56</v>
      </c>
    </row>
    <row r="24" spans="3:3" x14ac:dyDescent="0.25">
      <c r="C24" t="s">
        <v>52</v>
      </c>
    </row>
    <row r="25" spans="3:3" x14ac:dyDescent="0.25">
      <c r="C25" t="s">
        <v>10</v>
      </c>
    </row>
    <row r="26" spans="3:3" x14ac:dyDescent="0.25">
      <c r="C26" t="s">
        <v>49</v>
      </c>
    </row>
    <row r="27" spans="3:3" x14ac:dyDescent="0.25">
      <c r="C27" s="72" t="s">
        <v>64</v>
      </c>
    </row>
    <row r="28" spans="3:3" x14ac:dyDescent="0.25">
      <c r="C28" s="72" t="s">
        <v>76</v>
      </c>
    </row>
    <row r="29" spans="3:3" x14ac:dyDescent="0.25">
      <c r="C29" t="s">
        <v>87</v>
      </c>
    </row>
    <row r="30" spans="3:3" x14ac:dyDescent="0.25">
      <c r="C30" s="72" t="s">
        <v>97</v>
      </c>
    </row>
    <row r="31" spans="3:3" x14ac:dyDescent="0.25">
      <c r="C31" s="72" t="s">
        <v>12</v>
      </c>
    </row>
    <row r="32" spans="3:3" x14ac:dyDescent="0.25">
      <c r="C32" s="72" t="s">
        <v>101</v>
      </c>
    </row>
    <row r="33" spans="3:3" x14ac:dyDescent="0.25">
      <c r="C33" s="72" t="s">
        <v>61</v>
      </c>
    </row>
    <row r="34" spans="3:3" x14ac:dyDescent="0.25">
      <c r="C34" t="s">
        <v>65</v>
      </c>
    </row>
    <row r="35" spans="3:3" x14ac:dyDescent="0.25">
      <c r="C35" t="s">
        <v>69</v>
      </c>
    </row>
    <row r="36" spans="3:3" x14ac:dyDescent="0.25">
      <c r="C36" t="s">
        <v>58</v>
      </c>
    </row>
    <row r="37" spans="3:3" x14ac:dyDescent="0.25">
      <c r="C37" t="s">
        <v>50</v>
      </c>
    </row>
    <row r="38" spans="3:3" x14ac:dyDescent="0.25">
      <c r="C38" t="s">
        <v>62</v>
      </c>
    </row>
    <row r="39" spans="3:3" x14ac:dyDescent="0.25">
      <c r="C39" s="72" t="s">
        <v>59</v>
      </c>
    </row>
    <row r="40" spans="3:3" x14ac:dyDescent="0.25">
      <c r="C40" t="s">
        <v>100</v>
      </c>
    </row>
    <row r="41" spans="3:3" x14ac:dyDescent="0.25">
      <c r="C41" s="72" t="s">
        <v>7</v>
      </c>
    </row>
    <row r="42" spans="3:3" x14ac:dyDescent="0.25">
      <c r="C42" t="s">
        <v>8</v>
      </c>
    </row>
    <row r="43" spans="3:3" x14ac:dyDescent="0.25">
      <c r="C43" t="s">
        <v>102</v>
      </c>
    </row>
    <row r="44" spans="3:3" x14ac:dyDescent="0.25">
      <c r="C44" t="s">
        <v>95</v>
      </c>
    </row>
    <row r="45" spans="3:3" x14ac:dyDescent="0.25">
      <c r="C45" t="s">
        <v>51</v>
      </c>
    </row>
    <row r="46" spans="3:3" x14ac:dyDescent="0.25">
      <c r="C46" t="s">
        <v>83</v>
      </c>
    </row>
    <row r="47" spans="3:3" x14ac:dyDescent="0.25">
      <c r="C47" s="72" t="s">
        <v>55</v>
      </c>
    </row>
    <row r="48" spans="3:3" x14ac:dyDescent="0.25">
      <c r="C48" s="72" t="s">
        <v>103</v>
      </c>
    </row>
    <row r="49" spans="3:3" x14ac:dyDescent="0.25">
      <c r="C49" s="72" t="s">
        <v>86</v>
      </c>
    </row>
  </sheetData>
  <sortState xmlns:xlrd2="http://schemas.microsoft.com/office/spreadsheetml/2017/richdata2" ref="C1:C186">
    <sortCondition ref="C1:C18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9e85d1-4cbc-450f-9480-c820feaa2b4b" xsi:nil="true"/>
    <lcf76f155ced4ddcb4097134ff3c332f xmlns="a1c8cf96-b0bc-4751-ac13-53469248e89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FD4F04275D1489549E0660FC329FD" ma:contentTypeVersion="15" ma:contentTypeDescription="Een nieuw document maken." ma:contentTypeScope="" ma:versionID="0bcc63bb0c24a220fa1d0329911dcc59">
  <xsd:schema xmlns:xsd="http://www.w3.org/2001/XMLSchema" xmlns:xs="http://www.w3.org/2001/XMLSchema" xmlns:p="http://schemas.microsoft.com/office/2006/metadata/properties" xmlns:ns2="a1c8cf96-b0bc-4751-ac13-53469248e898" xmlns:ns3="489e85d1-4cbc-450f-9480-c820feaa2b4b" targetNamespace="http://schemas.microsoft.com/office/2006/metadata/properties" ma:root="true" ma:fieldsID="bdd41ef4c944f0253301a4b089fb4cb9" ns2:_="" ns3:_="">
    <xsd:import namespace="a1c8cf96-b0bc-4751-ac13-53469248e898"/>
    <xsd:import namespace="489e85d1-4cbc-450f-9480-c820feaa2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8cf96-b0bc-4751-ac13-53469248e8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5687511c-4a90-44c2-b395-e14baf511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e85d1-4cbc-450f-9480-c820feaa2b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2e03ba0-3df9-4723-ae92-78b986d508df}" ma:internalName="TaxCatchAll" ma:showField="CatchAllData" ma:web="489e85d1-4cbc-450f-9480-c820feaa2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BD1DC0-87F8-4F03-BF01-B3DC67D8241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89e85d1-4cbc-450f-9480-c820feaa2b4b"/>
    <ds:schemaRef ds:uri="a1c8cf96-b0bc-4751-ac13-53469248e898"/>
  </ds:schemaRefs>
</ds:datastoreItem>
</file>

<file path=customXml/itemProps2.xml><?xml version="1.0" encoding="utf-8"?>
<ds:datastoreItem xmlns:ds="http://schemas.openxmlformats.org/officeDocument/2006/customXml" ds:itemID="{1C01889C-D39E-4A40-B86A-76A909A6C00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1c8cf96-b0bc-4751-ac13-53469248e898"/>
    <ds:schemaRef ds:uri="489e85d1-4cbc-450f-9480-c820feaa2b4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A069C1-259A-45E1-A2B4-E0CDAB5F4E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2025</vt:lpstr>
      <vt:lpstr>Blad1</vt:lpstr>
      <vt:lpstr>'2025'!Afdrukbereik</vt:lpstr>
      <vt:lpstr>'2025'!Afdruktitels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Stut, Lieke</dc:creator>
  <cp:lastModifiedBy>Mathilde Kortlever-Jonker</cp:lastModifiedBy>
  <cp:lastPrinted>2025-05-08T12:02:11Z</cp:lastPrinted>
  <dcterms:created xsi:type="dcterms:W3CDTF">2024-03-13T10:08:32Z</dcterms:created>
  <dcterms:modified xsi:type="dcterms:W3CDTF">2025-06-13T20:04:32Z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0x010100155FD4F04275D1489549E0660FC329FD</vt:lpwstr>
  </property>
  <property fmtid="{D5CDD505-2E9C-101B-9397-08002B2CF9AE}" pid="3" name="MediaServiceImageTags">
    <vt:lpwstr/>
  </property>
</Properties>
</file>